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Dell\Desktop\积极分子培训班\医学院2019年第二期学生入党积极分子培训班结业信息汇总\医学院2019年第二期学生入党积极分子培训班结业信息汇总\"/>
    </mc:Choice>
  </mc:AlternateContent>
  <xr:revisionPtr revIDLastSave="0" documentId="13_ncr:1_{F53DD940-0720-42F2-BD5C-C3683820AAE6}" xr6:coauthVersionLast="36" xr6:coauthVersionMax="36" xr10:uidLastSave="{00000000-0000-0000-0000-000000000000}"/>
  <bookViews>
    <workbookView xWindow="0" yWindow="0" windowWidth="28800" windowHeight="12855" tabRatio="500" xr2:uid="{00000000-000D-0000-FFFF-FFFF00000000}"/>
  </bookViews>
  <sheets>
    <sheet name="紫金港1班" sheetId="1" r:id="rId1"/>
    <sheet name="紫金港2班" sheetId="2" r:id="rId2"/>
    <sheet name="华家池1班" sheetId="3" r:id="rId3"/>
    <sheet name="华家池2班" sheetId="5" r:id="rId4"/>
    <sheet name="华家池3班" sheetId="4" r:id="rId5"/>
  </sheets>
  <calcPr calcId="1790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5" l="1"/>
  <c r="H29" i="5"/>
  <c r="H28" i="5"/>
  <c r="H26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9" i="5"/>
  <c r="H8" i="5"/>
  <c r="H5" i="5"/>
  <c r="H7" i="1"/>
  <c r="H8" i="1"/>
  <c r="H9" i="1"/>
  <c r="H10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5" i="1"/>
  <c r="H24" i="4"/>
  <c r="H23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25" i="3"/>
  <c r="H24" i="3"/>
  <c r="H23" i="3"/>
  <c r="H22" i="3"/>
  <c r="H20" i="3"/>
  <c r="H19" i="3"/>
  <c r="H18" i="3"/>
  <c r="H17" i="3"/>
  <c r="H15" i="3"/>
  <c r="H13" i="3"/>
  <c r="H11" i="3"/>
  <c r="H10" i="3"/>
  <c r="H9" i="3"/>
  <c r="H8" i="3"/>
  <c r="H7" i="3"/>
  <c r="H6" i="3"/>
  <c r="H5" i="3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<sst xmlns="http://schemas.openxmlformats.org/spreadsheetml/2006/main" count="514" uniqueCount="269">
  <si>
    <t>班主任</t>
  </si>
  <si>
    <t>石昕宇</t>
    <phoneticPr fontId="1" type="noConversion"/>
  </si>
  <si>
    <t>结业人数</t>
  </si>
  <si>
    <t>20人</t>
    <phoneticPr fontId="1" type="noConversion"/>
  </si>
  <si>
    <t>编号</t>
  </si>
  <si>
    <t>姓名</t>
  </si>
  <si>
    <t>学号</t>
  </si>
  <si>
    <t>辅导报告出勤情况</t>
  </si>
  <si>
    <t>小班讨论（30%）</t>
  </si>
  <si>
    <t>谈心谈话次数</t>
  </si>
  <si>
    <t>笔试成绩（70%）</t>
  </si>
  <si>
    <t>总分</t>
  </si>
  <si>
    <t>是否结业</t>
  </si>
  <si>
    <t>陈青</t>
  </si>
  <si>
    <t>21918620</t>
  </si>
  <si>
    <t>出勤</t>
    <phoneticPr fontId="1" type="noConversion"/>
  </si>
  <si>
    <t>是</t>
    <phoneticPr fontId="1" type="noConversion"/>
  </si>
  <si>
    <t>范凯</t>
  </si>
  <si>
    <t>21818391</t>
  </si>
  <si>
    <t>缺勤</t>
    <phoneticPr fontId="1" type="noConversion"/>
  </si>
  <si>
    <t>缺考</t>
    <phoneticPr fontId="1" type="noConversion"/>
  </si>
  <si>
    <t>否</t>
    <phoneticPr fontId="1" type="noConversion"/>
  </si>
  <si>
    <t>徐诗倩</t>
  </si>
  <si>
    <t>21918443</t>
  </si>
  <si>
    <t>吕玉爽</t>
  </si>
  <si>
    <t>张剑</t>
  </si>
  <si>
    <t>陈莹</t>
  </si>
  <si>
    <t>艾力·斯买提</t>
  </si>
  <si>
    <t>王静</t>
  </si>
  <si>
    <t>王星月</t>
  </si>
  <si>
    <t>柏景耀</t>
  </si>
  <si>
    <t>3160103623</t>
  </si>
  <si>
    <t>凌肇霆</t>
  </si>
  <si>
    <t>3160103903</t>
  </si>
  <si>
    <t>夏方俊</t>
  </si>
  <si>
    <t>3160103607</t>
  </si>
  <si>
    <t>郭栖廷</t>
  </si>
  <si>
    <t>补考</t>
    <phoneticPr fontId="1" type="noConversion"/>
  </si>
  <si>
    <t>李雨迪</t>
  </si>
  <si>
    <t>童懿</t>
  </si>
  <si>
    <t>白晨昊</t>
  </si>
  <si>
    <t>宋一粟</t>
  </si>
  <si>
    <t>周雨薇</t>
  </si>
  <si>
    <t>王雨晴</t>
  </si>
  <si>
    <t>3170104503</t>
  </si>
  <si>
    <t>林佳曦</t>
  </si>
  <si>
    <t>11918060</t>
  </si>
  <si>
    <t>高笑童</t>
  </si>
  <si>
    <t>叶金淳</t>
  </si>
  <si>
    <t>张维嘉</t>
  </si>
  <si>
    <t>沈佳琪</t>
  </si>
  <si>
    <t>18人</t>
  </si>
  <si>
    <t>傅今晶</t>
  </si>
  <si>
    <t>3180102589</t>
  </si>
  <si>
    <t>出勤</t>
  </si>
  <si>
    <t>是</t>
  </si>
  <si>
    <t>何佳玲</t>
  </si>
  <si>
    <t>洪佳琪</t>
  </si>
  <si>
    <t>3180101266</t>
  </si>
  <si>
    <t>陈梦莎</t>
  </si>
  <si>
    <t>3180102583</t>
  </si>
  <si>
    <t>李心璇</t>
  </si>
  <si>
    <t>3180106295</t>
  </si>
  <si>
    <t>奥古孜·买买提吐尔逊</t>
  </si>
  <si>
    <t>否</t>
  </si>
  <si>
    <t>刘博洋</t>
  </si>
  <si>
    <t>依帕尔黑尼木·艾买提江</t>
  </si>
  <si>
    <t>薛二飞</t>
  </si>
  <si>
    <t>徐晨浩</t>
  </si>
  <si>
    <t>汪佳慧</t>
  </si>
  <si>
    <t>绳文静</t>
  </si>
  <si>
    <t>袁典</t>
  </si>
  <si>
    <t>臧睿宸</t>
  </si>
  <si>
    <t>孙一婷</t>
  </si>
  <si>
    <t>黄作伟</t>
  </si>
  <si>
    <t>卡木然·伊拉木</t>
  </si>
  <si>
    <t>3170100018</t>
  </si>
  <si>
    <t>刘勤圆</t>
  </si>
  <si>
    <t>3170103834</t>
  </si>
  <si>
    <t>金浛琪</t>
  </si>
  <si>
    <t>孔祥辉</t>
  </si>
  <si>
    <t>11818035</t>
  </si>
  <si>
    <t>李春悦</t>
  </si>
  <si>
    <t>11918003</t>
  </si>
  <si>
    <t>雷思琴</t>
  </si>
  <si>
    <t>21818538</t>
  </si>
  <si>
    <t>刘睿</t>
  </si>
  <si>
    <t>11718106</t>
  </si>
  <si>
    <t>班主任</t>
    <phoneticPr fontId="1" type="noConversion"/>
  </si>
  <si>
    <t>唐浩宇</t>
    <phoneticPr fontId="1" type="noConversion"/>
  </si>
  <si>
    <t>结业人数</t>
    <phoneticPr fontId="1" type="noConversion"/>
  </si>
  <si>
    <t>辅导报告出勤情况</t>
    <phoneticPr fontId="1" type="noConversion"/>
  </si>
  <si>
    <t>小班讨论（30%）</t>
    <phoneticPr fontId="1" type="noConversion"/>
  </si>
  <si>
    <t>谈心谈话次数</t>
    <phoneticPr fontId="1" type="noConversion"/>
  </si>
  <si>
    <t>笔试成绩（70%）</t>
    <phoneticPr fontId="1" type="noConversion"/>
  </si>
  <si>
    <t>总分</t>
    <phoneticPr fontId="1" type="noConversion"/>
  </si>
  <si>
    <t>是否结业</t>
    <phoneticPr fontId="1" type="noConversion"/>
  </si>
  <si>
    <t>孙群安</t>
  </si>
  <si>
    <t>3150103173</t>
  </si>
  <si>
    <t>出勤</t>
    <phoneticPr fontId="1" type="noConversion"/>
  </si>
  <si>
    <t>是</t>
    <phoneticPr fontId="1" type="noConversion"/>
  </si>
  <si>
    <t>吴威磊</t>
  </si>
  <si>
    <t>3150103195</t>
  </si>
  <si>
    <t>林冰汝</t>
  </si>
  <si>
    <t>3150103384</t>
  </si>
  <si>
    <t>徐鹏钦</t>
  </si>
  <si>
    <t>3150103197</t>
  </si>
  <si>
    <t>出勤</t>
    <phoneticPr fontId="1" type="noConversion"/>
  </si>
  <si>
    <t>是</t>
    <phoneticPr fontId="1" type="noConversion"/>
  </si>
  <si>
    <t>张超媚</t>
  </si>
  <si>
    <t>3160103670</t>
  </si>
  <si>
    <t>出勤</t>
    <phoneticPr fontId="1" type="noConversion"/>
  </si>
  <si>
    <t>是</t>
    <phoneticPr fontId="1" type="noConversion"/>
  </si>
  <si>
    <t>沈宇燕</t>
  </si>
  <si>
    <t>3160103679</t>
  </si>
  <si>
    <t>出勤</t>
    <phoneticPr fontId="1" type="noConversion"/>
  </si>
  <si>
    <t>是</t>
    <phoneticPr fontId="1" type="noConversion"/>
  </si>
  <si>
    <t>王灿龙</t>
  </si>
  <si>
    <t>王非凡</t>
  </si>
  <si>
    <t>3160103502</t>
  </si>
  <si>
    <t>补考</t>
    <phoneticPr fontId="1" type="noConversion"/>
  </si>
  <si>
    <t>杨子璇</t>
  </si>
  <si>
    <t>3160105299</t>
  </si>
  <si>
    <t>史健男</t>
  </si>
  <si>
    <t>3160100948</t>
  </si>
  <si>
    <t>张艺涛</t>
  </si>
  <si>
    <t>3160104556</t>
  </si>
  <si>
    <t>陈坤炜</t>
  </si>
  <si>
    <t>3160103668</t>
  </si>
  <si>
    <t>补考</t>
    <phoneticPr fontId="1" type="noConversion"/>
  </si>
  <si>
    <t>/</t>
    <phoneticPr fontId="1" type="noConversion"/>
  </si>
  <si>
    <t>否</t>
    <phoneticPr fontId="1" type="noConversion"/>
  </si>
  <si>
    <t>王颖</t>
  </si>
  <si>
    <t>21818655</t>
  </si>
  <si>
    <t>邹胜梅</t>
  </si>
  <si>
    <t>21818662</t>
  </si>
  <si>
    <t>张云敬</t>
  </si>
  <si>
    <t>11918177</t>
  </si>
  <si>
    <t>齐淑圆</t>
  </si>
  <si>
    <t>王越</t>
  </si>
  <si>
    <t>王爱玲</t>
  </si>
  <si>
    <t>刘金萍</t>
  </si>
  <si>
    <t>21918624</t>
  </si>
  <si>
    <t>刘玉婉</t>
  </si>
  <si>
    <t>21918447</t>
  </si>
  <si>
    <t>陈丹琦</t>
  </si>
  <si>
    <t>11918473</t>
  </si>
  <si>
    <t>班主任</t>
    <phoneticPr fontId="1" type="noConversion"/>
  </si>
  <si>
    <t>慕文博</t>
    <phoneticPr fontId="1" type="noConversion"/>
  </si>
  <si>
    <t>结业人数</t>
    <phoneticPr fontId="1" type="noConversion"/>
  </si>
  <si>
    <t>辅导报告出勤情况</t>
    <phoneticPr fontId="1" type="noConversion"/>
  </si>
  <si>
    <t>小班讨论（30%）</t>
    <phoneticPr fontId="1" type="noConversion"/>
  </si>
  <si>
    <t>谈心谈话次数</t>
    <phoneticPr fontId="1" type="noConversion"/>
  </si>
  <si>
    <t>笔试成绩（70%）</t>
    <phoneticPr fontId="1" type="noConversion"/>
  </si>
  <si>
    <t>总分</t>
    <phoneticPr fontId="1" type="noConversion"/>
  </si>
  <si>
    <t>是否结业</t>
    <phoneticPr fontId="1" type="noConversion"/>
  </si>
  <si>
    <t>栾娜</t>
  </si>
  <si>
    <t>是</t>
    <phoneticPr fontId="1" type="noConversion"/>
  </si>
  <si>
    <t>邵营宽</t>
  </si>
  <si>
    <t>是</t>
    <phoneticPr fontId="1" type="noConversion"/>
  </si>
  <si>
    <t>潘翔</t>
  </si>
  <si>
    <t>余倩倩</t>
  </si>
  <si>
    <t>曹奇华</t>
  </si>
  <si>
    <t>曾榕</t>
  </si>
  <si>
    <t>彭心怡</t>
  </si>
  <si>
    <t>周颖</t>
  </si>
  <si>
    <t>是</t>
    <phoneticPr fontId="1" type="noConversion"/>
  </si>
  <si>
    <t>曹子建</t>
  </si>
  <si>
    <t>否</t>
    <phoneticPr fontId="1" type="noConversion"/>
  </si>
  <si>
    <t>沈涛</t>
  </si>
  <si>
    <t>刘晓晨</t>
  </si>
  <si>
    <t>汪迪</t>
  </si>
  <si>
    <t>张舟</t>
  </si>
  <si>
    <t>否</t>
    <phoneticPr fontId="1" type="noConversion"/>
  </si>
  <si>
    <t>林文煜</t>
  </si>
  <si>
    <t>陈航飞</t>
  </si>
  <si>
    <t>吕行宇</t>
  </si>
  <si>
    <t>应轲</t>
  </si>
  <si>
    <t>姚腾</t>
  </si>
  <si>
    <t>肉孜姑·艾买尔</t>
  </si>
  <si>
    <t>袁绘普</t>
  </si>
  <si>
    <t>11818283</t>
  </si>
  <si>
    <t>21818666</t>
  </si>
  <si>
    <t>11718228</t>
  </si>
  <si>
    <t>11918469</t>
  </si>
  <si>
    <t>21918298</t>
  </si>
  <si>
    <t>21818671</t>
  </si>
  <si>
    <t>21918599</t>
  </si>
  <si>
    <t>21818387</t>
  </si>
  <si>
    <t>21918524</t>
  </si>
  <si>
    <t>21818367</t>
  </si>
  <si>
    <t>21918300</t>
  </si>
  <si>
    <t>11918431</t>
  </si>
  <si>
    <t>21918526</t>
  </si>
  <si>
    <t>缺考</t>
    <rPh sb="0" eb="1">
      <t>que</t>
    </rPh>
    <rPh sb="1" eb="2">
      <t>kao'shi</t>
    </rPh>
    <phoneticPr fontId="1" type="noConversion"/>
  </si>
  <si>
    <t>出勤</t>
    <phoneticPr fontId="1" type="noConversion"/>
  </si>
  <si>
    <t>/</t>
    <phoneticPr fontId="1" type="noConversion"/>
  </si>
  <si>
    <t>/</t>
    <phoneticPr fontId="1" type="noConversion"/>
  </si>
  <si>
    <t>备注</t>
    <rPh sb="0" eb="1">
      <t>bei'zhu</t>
    </rPh>
    <phoneticPr fontId="1" type="noConversion"/>
  </si>
  <si>
    <t>下期参加补考</t>
    <rPh sb="0" eb="1">
      <t>xia'ci</t>
    </rPh>
    <rPh sb="1" eb="2">
      <t>qi</t>
    </rPh>
    <rPh sb="2" eb="3">
      <t>can'j</t>
    </rPh>
    <rPh sb="4" eb="5">
      <t>bu'kao</t>
    </rPh>
    <phoneticPr fontId="1" type="noConversion"/>
  </si>
  <si>
    <t>下期参加补考</t>
    <rPh sb="0" eb="1">
      <t>xia'qi</t>
    </rPh>
    <rPh sb="2" eb="3">
      <t>can'j</t>
    </rPh>
    <rPh sb="4" eb="5">
      <t>bu'kao</t>
    </rPh>
    <phoneticPr fontId="1" type="noConversion"/>
  </si>
  <si>
    <t>缺勤</t>
    <rPh sb="0" eb="1">
      <t>que'qin</t>
    </rPh>
    <phoneticPr fontId="1" type="noConversion"/>
  </si>
  <si>
    <t>否</t>
    <rPh sb="0" eb="1">
      <t>fou</t>
    </rPh>
    <phoneticPr fontId="1" type="noConversion"/>
  </si>
  <si>
    <t>小班讨论（30%）</t>
    <phoneticPr fontId="1" type="noConversion"/>
  </si>
  <si>
    <t>笔试成绩（70%）</t>
    <phoneticPr fontId="1" type="noConversion"/>
  </si>
  <si>
    <t>3180102570</t>
  </si>
  <si>
    <t>辅导报告出勤情况</t>
    <phoneticPr fontId="1" type="noConversion"/>
  </si>
  <si>
    <t>18人</t>
    <phoneticPr fontId="1" type="noConversion"/>
  </si>
  <si>
    <t>缺考</t>
    <rPh sb="0" eb="1">
      <t>que'kao</t>
    </rPh>
    <phoneticPr fontId="1" type="noConversion"/>
  </si>
  <si>
    <t>/</t>
    <phoneticPr fontId="1" type="noConversion"/>
  </si>
  <si>
    <t>/</t>
    <phoneticPr fontId="1" type="noConversion"/>
  </si>
  <si>
    <t>申请缓考</t>
    <rPh sb="0" eb="1">
      <t>shen'q</t>
    </rPh>
    <rPh sb="2" eb="3">
      <t>huan'k</t>
    </rPh>
    <phoneticPr fontId="1" type="noConversion"/>
  </si>
  <si>
    <t>出勤</t>
    <rPh sb="0" eb="1">
      <t>chu'qin</t>
    </rPh>
    <phoneticPr fontId="1" type="noConversion"/>
  </si>
  <si>
    <t>出勤</t>
    <rPh sb="0" eb="1">
      <t>chu'q</t>
    </rPh>
    <phoneticPr fontId="1" type="noConversion"/>
  </si>
  <si>
    <t>17人</t>
    <rPh sb="2" eb="3">
      <t>ren</t>
    </rPh>
    <phoneticPr fontId="1" type="noConversion"/>
  </si>
  <si>
    <t>班主任</t>
    <phoneticPr fontId="1" type="noConversion"/>
  </si>
  <si>
    <t>周梦琪</t>
    <phoneticPr fontId="1" type="noConversion"/>
  </si>
  <si>
    <t>结业人数</t>
    <phoneticPr fontId="1" type="noConversion"/>
  </si>
  <si>
    <t>辅导报告出勤情况</t>
    <phoneticPr fontId="1" type="noConversion"/>
  </si>
  <si>
    <t>小班讨论（30%）</t>
    <phoneticPr fontId="1" type="noConversion"/>
  </si>
  <si>
    <t>谈心谈话次数</t>
    <phoneticPr fontId="1" type="noConversion"/>
  </si>
  <si>
    <t>笔试成绩（70%）</t>
    <phoneticPr fontId="1" type="noConversion"/>
  </si>
  <si>
    <t>总分</t>
    <phoneticPr fontId="1" type="noConversion"/>
  </si>
  <si>
    <t>是否结业</t>
    <phoneticPr fontId="1" type="noConversion"/>
  </si>
  <si>
    <t>陈文怡</t>
  </si>
  <si>
    <t>出勤</t>
    <phoneticPr fontId="1" type="noConversion"/>
  </si>
  <si>
    <t>是</t>
    <phoneticPr fontId="1" type="noConversion"/>
  </si>
  <si>
    <t>王帅</t>
  </si>
  <si>
    <t>申请缓考</t>
    <phoneticPr fontId="1" type="noConversion"/>
  </si>
  <si>
    <t>徐梦游</t>
  </si>
  <si>
    <t>迟到</t>
    <phoneticPr fontId="1" type="noConversion"/>
  </si>
  <si>
    <t>否</t>
    <phoneticPr fontId="1" type="noConversion"/>
  </si>
  <si>
    <t>金康裕</t>
  </si>
  <si>
    <t>禹宁娜</t>
  </si>
  <si>
    <t>吴瑶瑶</t>
  </si>
  <si>
    <t>洪郑涛</t>
  </si>
  <si>
    <t>王玥</t>
  </si>
  <si>
    <t>楚亚南</t>
  </si>
  <si>
    <t>葛江臻</t>
  </si>
  <si>
    <t>孙景奇</t>
  </si>
  <si>
    <t>吴将超</t>
  </si>
  <si>
    <t>郝渊渊</t>
  </si>
  <si>
    <t>吴晨思</t>
  </si>
  <si>
    <t>胡青青</t>
  </si>
  <si>
    <t>出勤</t>
    <phoneticPr fontId="1" type="noConversion"/>
  </si>
  <si>
    <t>是</t>
    <phoneticPr fontId="1" type="noConversion"/>
  </si>
  <si>
    <t>贾兴</t>
  </si>
  <si>
    <t>楼廉</t>
  </si>
  <si>
    <t>徐鑫怡</t>
  </si>
  <si>
    <t>董敏怡</t>
  </si>
  <si>
    <t>杨思嘉</t>
  </si>
  <si>
    <t>赖敏</t>
  </si>
  <si>
    <t>陈雪菲</t>
  </si>
  <si>
    <t>否</t>
    <phoneticPr fontId="1" type="noConversion"/>
  </si>
  <si>
    <t>张楚笛</t>
  </si>
  <si>
    <t>夏雨</t>
  </si>
  <si>
    <t>姚妹</t>
  </si>
  <si>
    <t>19人</t>
    <rPh sb="2" eb="3">
      <t>ren</t>
    </rPh>
    <phoneticPr fontId="1" type="noConversion"/>
  </si>
  <si>
    <t>浙江大学医学院分党校2019年第二期学生入党积极分子培训班-出勤统计与成绩汇总表（班级：华家池2班）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</si>
  <si>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</si>
  <si>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</si>
  <si>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</si>
  <si>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</si>
  <si>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</si>
  <si>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缺考</t>
    <rPh sb="0" eb="1">
      <t>que'k</t>
    </rPh>
    <phoneticPr fontId="1" type="noConversion"/>
  </si>
  <si>
    <r>
      <t>浙江大学医学院分党校2019年第二期学生入党积极分子培训班-出勤统计与成绩汇总表（班级：</t>
    </r>
    <r>
      <rPr>
        <u/>
        <sz val="12"/>
        <color theme="1"/>
        <rFont val="DengXian"/>
        <family val="4"/>
        <charset val="134"/>
        <scheme val="minor"/>
      </rPr>
      <t xml:space="preserve"> 华家池3班    </t>
    </r>
    <r>
      <rPr>
        <sz val="12"/>
        <color theme="1"/>
        <rFont val="DengXian"/>
        <family val="2"/>
        <charset val="134"/>
        <scheme val="minor"/>
      </rPr>
      <t>）</t>
    </r>
    <phoneticPr fontId="1" type="noConversion"/>
  </si>
  <si>
    <r>
      <t>浙江大学医学院分党校2019年第二期学生入党积极分子培训班-出勤统计与成绩汇总表（班级：</t>
    </r>
    <r>
      <rPr>
        <u/>
        <sz val="12"/>
        <color theme="1"/>
        <rFont val="DengXian"/>
        <family val="4"/>
        <charset val="134"/>
        <scheme val="minor"/>
      </rPr>
      <t xml:space="preserve">华家池1班        </t>
    </r>
    <r>
      <rPr>
        <sz val="12"/>
        <color theme="1"/>
        <rFont val="DengXian"/>
        <family val="2"/>
        <charset val="134"/>
        <scheme val="minor"/>
      </rPr>
      <t>）</t>
    </r>
    <phoneticPr fontId="1" type="noConversion"/>
  </si>
  <si>
    <r>
      <t>浙江大学医学院分党校2019年第二期学生入党积极分子培训班-出勤统计与成绩汇总表（班级：</t>
    </r>
    <r>
      <rPr>
        <u/>
        <sz val="12"/>
        <color theme="1"/>
        <rFont val="DengXian"/>
        <family val="4"/>
        <charset val="134"/>
        <scheme val="minor"/>
      </rPr>
      <t xml:space="preserve"> 紫金港2班 </t>
    </r>
    <r>
      <rPr>
        <sz val="12"/>
        <color theme="1"/>
        <rFont val="DengXian"/>
        <family val="2"/>
        <charset val="134"/>
        <scheme val="minor"/>
      </rPr>
      <t>）</t>
    </r>
  </si>
  <si>
    <r>
      <t>浙江大学医学院分党校2019年第二期学生入党积极分子培训班-出勤统计与成绩汇总表（班级：</t>
    </r>
    <r>
      <rPr>
        <u/>
        <sz val="12"/>
        <color theme="1"/>
        <rFont val="DengXian"/>
        <family val="4"/>
        <charset val="134"/>
        <scheme val="minor"/>
      </rPr>
      <t xml:space="preserve">  紫金港1班  </t>
    </r>
    <r>
      <rPr>
        <sz val="12"/>
        <color theme="1"/>
        <rFont val="DengXian"/>
        <family val="2"/>
        <charset val="134"/>
        <scheme val="minor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</si>
</sst>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_);[Red]\(0.0\)"/>
    <numFmt numFmtId="179" formatCode="0_);[Red]\(0\)"/>
  </numFmts>
  <fonts count="9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indexed="8"/>
      <name val="DengXian"/>
      <family val="4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name val="DengXian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color theme="1"/>
      <name val="DengXian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/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49" fontId="7" fillId="0" borderId="1" xfId="2" applyNumberFormat="1" applyFont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5" xfId="2" xr:uid="{00000000-0005-0000-0000-000002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L25" sqref="L25"/>
    </sheetView>
  </sheetViews>
  <sheetFormatPr defaultColWidth="10.875" defaultRowHeight="15.75"/>
  <cols>
    <col min="1" max="1" width="10.875" style="8"/>
    <col min="2" max="2" width="14.625" style="8" customWidth="1"/>
    <col min="3" max="3" width="10.875" style="8"/>
    <col min="4" max="4" width="16.625" style="8" customWidth="1"/>
    <col min="5" max="5" width="15.375" style="8" bestFit="1" customWidth="1"/>
    <col min="6" max="6" width="13.625" style="8" customWidth="1"/>
    <col min="7" max="7" width="16.375" style="8" customWidth="1"/>
    <col min="8" max="9" width="10.875" style="8"/>
    <col min="10" max="10" width="13.5" style="8" bestFit="1" customWidth="1"/>
    <col min="11" max="16384" width="10.875" style="8"/>
  </cols>
  <sheetData>
    <row r="1" spans="1:10">
      <c r="A1" s="45" t="s">
        <v>268</v>
      </c>
      <c r="B1" s="46"/>
      <c r="C1" s="46"/>
      <c r="D1" s="46"/>
      <c r="E1" s="46"/>
      <c r="F1" s="46"/>
      <c r="G1" s="46"/>
      <c r="H1" s="46"/>
      <c r="I1" s="47"/>
    </row>
    <row r="2" spans="1:10">
      <c r="A2" s="1" t="s">
        <v>0</v>
      </c>
      <c r="B2" s="48" t="s">
        <v>1</v>
      </c>
      <c r="C2" s="49"/>
      <c r="D2" s="49"/>
      <c r="E2" s="49"/>
      <c r="F2" s="49"/>
      <c r="G2" s="49"/>
      <c r="H2" s="49"/>
      <c r="I2" s="50"/>
    </row>
    <row r="3" spans="1:10">
      <c r="A3" s="1" t="s">
        <v>2</v>
      </c>
      <c r="B3" s="48" t="s">
        <v>3</v>
      </c>
      <c r="C3" s="49"/>
      <c r="D3" s="49"/>
      <c r="E3" s="49"/>
      <c r="F3" s="49"/>
      <c r="G3" s="49"/>
      <c r="H3" s="49"/>
      <c r="I3" s="50"/>
    </row>
    <row r="4" spans="1:10">
      <c r="A4" s="1" t="s">
        <v>4</v>
      </c>
      <c r="B4" s="1" t="s">
        <v>5</v>
      </c>
      <c r="C4" s="1" t="s">
        <v>6</v>
      </c>
      <c r="D4" s="1" t="s">
        <v>7</v>
      </c>
      <c r="E4" s="1" t="s">
        <v>203</v>
      </c>
      <c r="F4" s="1" t="s">
        <v>9</v>
      </c>
      <c r="G4" s="1" t="s">
        <v>204</v>
      </c>
      <c r="H4" s="1" t="s">
        <v>11</v>
      </c>
      <c r="I4" s="1" t="s">
        <v>12</v>
      </c>
      <c r="J4" s="9" t="s">
        <v>198</v>
      </c>
    </row>
    <row r="5" spans="1:10">
      <c r="A5" s="1">
        <v>1</v>
      </c>
      <c r="B5" s="10" t="s">
        <v>13</v>
      </c>
      <c r="C5" s="11" t="s">
        <v>14</v>
      </c>
      <c r="D5" s="1" t="s">
        <v>15</v>
      </c>
      <c r="E5" s="2">
        <v>90.8</v>
      </c>
      <c r="F5" s="1">
        <v>1</v>
      </c>
      <c r="G5" s="12">
        <v>64</v>
      </c>
      <c r="H5" s="13">
        <f>E5*0.3+G5*0.7</f>
        <v>72.039999999999992</v>
      </c>
      <c r="I5" s="1" t="s">
        <v>16</v>
      </c>
      <c r="J5" s="14"/>
    </row>
    <row r="6" spans="1:10">
      <c r="A6" s="15">
        <v>2</v>
      </c>
      <c r="B6" s="16" t="s">
        <v>17</v>
      </c>
      <c r="C6" s="17" t="s">
        <v>18</v>
      </c>
      <c r="D6" s="15" t="s">
        <v>19</v>
      </c>
      <c r="E6" s="18" t="s">
        <v>19</v>
      </c>
      <c r="F6" s="15">
        <v>0</v>
      </c>
      <c r="G6" s="19" t="s">
        <v>20</v>
      </c>
      <c r="H6" s="20" t="s">
        <v>196</v>
      </c>
      <c r="I6" s="15" t="s">
        <v>21</v>
      </c>
      <c r="J6" s="14"/>
    </row>
    <row r="7" spans="1:10">
      <c r="A7" s="1">
        <v>3</v>
      </c>
      <c r="B7" s="10" t="s">
        <v>22</v>
      </c>
      <c r="C7" s="11" t="s">
        <v>23</v>
      </c>
      <c r="D7" s="1" t="s">
        <v>15</v>
      </c>
      <c r="E7" s="2">
        <v>90.8</v>
      </c>
      <c r="F7" s="1">
        <v>1</v>
      </c>
      <c r="G7" s="12">
        <v>75</v>
      </c>
      <c r="H7" s="13">
        <f t="shared" ref="H7:H27" si="0">E7*0.3+G7*0.7</f>
        <v>79.739999999999995</v>
      </c>
      <c r="I7" s="1" t="s">
        <v>16</v>
      </c>
      <c r="J7" s="14"/>
    </row>
    <row r="8" spans="1:10">
      <c r="A8" s="1">
        <v>4</v>
      </c>
      <c r="B8" s="10" t="s">
        <v>24</v>
      </c>
      <c r="C8" s="11">
        <v>21918174</v>
      </c>
      <c r="D8" s="1" t="s">
        <v>15</v>
      </c>
      <c r="E8" s="2">
        <v>90.8</v>
      </c>
      <c r="F8" s="1">
        <v>1</v>
      </c>
      <c r="G8" s="12">
        <v>60</v>
      </c>
      <c r="H8" s="13">
        <f t="shared" si="0"/>
        <v>69.239999999999995</v>
      </c>
      <c r="I8" s="1" t="s">
        <v>16</v>
      </c>
      <c r="J8" s="14"/>
    </row>
    <row r="9" spans="1:10">
      <c r="A9" s="15">
        <v>5</v>
      </c>
      <c r="B9" s="16" t="s">
        <v>25</v>
      </c>
      <c r="C9" s="17">
        <v>21918148</v>
      </c>
      <c r="D9" s="15" t="s">
        <v>15</v>
      </c>
      <c r="E9" s="18">
        <v>90.8</v>
      </c>
      <c r="F9" s="15">
        <v>1</v>
      </c>
      <c r="G9" s="19">
        <v>55</v>
      </c>
      <c r="H9" s="20">
        <f t="shared" si="0"/>
        <v>65.739999999999995</v>
      </c>
      <c r="I9" s="15" t="s">
        <v>21</v>
      </c>
      <c r="J9" s="14" t="s">
        <v>199</v>
      </c>
    </row>
    <row r="10" spans="1:10">
      <c r="A10" s="1">
        <v>6</v>
      </c>
      <c r="B10" s="10" t="s">
        <v>26</v>
      </c>
      <c r="C10" s="11">
        <v>21818507</v>
      </c>
      <c r="D10" s="1" t="s">
        <v>15</v>
      </c>
      <c r="E10" s="2">
        <v>86.32</v>
      </c>
      <c r="F10" s="1">
        <v>1</v>
      </c>
      <c r="G10" s="12">
        <v>69</v>
      </c>
      <c r="H10" s="13">
        <f t="shared" si="0"/>
        <v>74.195999999999998</v>
      </c>
      <c r="I10" s="1" t="s">
        <v>16</v>
      </c>
      <c r="J10" s="14"/>
    </row>
    <row r="11" spans="1:10">
      <c r="A11" s="3">
        <v>7</v>
      </c>
      <c r="B11" s="21" t="s">
        <v>27</v>
      </c>
      <c r="C11" s="22">
        <v>21818515</v>
      </c>
      <c r="D11" s="3" t="s">
        <v>15</v>
      </c>
      <c r="E11" s="4" t="s">
        <v>19</v>
      </c>
      <c r="F11" s="3">
        <v>0</v>
      </c>
      <c r="G11" s="23" t="s">
        <v>20</v>
      </c>
      <c r="H11" s="20" t="s">
        <v>197</v>
      </c>
      <c r="I11" s="3" t="s">
        <v>21</v>
      </c>
      <c r="J11" s="14"/>
    </row>
    <row r="12" spans="1:10">
      <c r="A12" s="1">
        <v>8</v>
      </c>
      <c r="B12" s="10" t="s">
        <v>28</v>
      </c>
      <c r="C12" s="11">
        <v>21818579</v>
      </c>
      <c r="D12" s="1" t="s">
        <v>15</v>
      </c>
      <c r="E12" s="2">
        <v>86.32</v>
      </c>
      <c r="F12" s="1">
        <v>1</v>
      </c>
      <c r="G12" s="12">
        <v>72</v>
      </c>
      <c r="H12" s="13">
        <f t="shared" si="0"/>
        <v>76.295999999999992</v>
      </c>
      <c r="I12" s="1" t="s">
        <v>16</v>
      </c>
      <c r="J12" s="14"/>
    </row>
    <row r="13" spans="1:10">
      <c r="A13" s="1">
        <v>9</v>
      </c>
      <c r="B13" s="10" t="s">
        <v>29</v>
      </c>
      <c r="C13" s="11">
        <v>21818580</v>
      </c>
      <c r="D13" s="1" t="s">
        <v>15</v>
      </c>
      <c r="E13" s="2">
        <v>86.32</v>
      </c>
      <c r="F13" s="1">
        <v>1</v>
      </c>
      <c r="G13" s="12">
        <v>78</v>
      </c>
      <c r="H13" s="13">
        <f t="shared" si="0"/>
        <v>80.495999999999995</v>
      </c>
      <c r="I13" s="1" t="s">
        <v>16</v>
      </c>
      <c r="J13" s="14"/>
    </row>
    <row r="14" spans="1:10">
      <c r="A14" s="1">
        <v>10</v>
      </c>
      <c r="B14" s="10" t="s">
        <v>30</v>
      </c>
      <c r="C14" s="11" t="s">
        <v>31</v>
      </c>
      <c r="D14" s="1" t="s">
        <v>15</v>
      </c>
      <c r="E14" s="2">
        <v>94.08</v>
      </c>
      <c r="F14" s="1">
        <v>1</v>
      </c>
      <c r="G14" s="12">
        <v>71</v>
      </c>
      <c r="H14" s="13">
        <f t="shared" si="0"/>
        <v>77.923999999999992</v>
      </c>
      <c r="I14" s="1" t="s">
        <v>16</v>
      </c>
      <c r="J14" s="14"/>
    </row>
    <row r="15" spans="1:10">
      <c r="A15" s="1">
        <v>11</v>
      </c>
      <c r="B15" s="10" t="s">
        <v>32</v>
      </c>
      <c r="C15" s="11" t="s">
        <v>33</v>
      </c>
      <c r="D15" s="1" t="s">
        <v>15</v>
      </c>
      <c r="E15" s="2">
        <v>94.08</v>
      </c>
      <c r="F15" s="1">
        <v>1</v>
      </c>
      <c r="G15" s="12">
        <v>70</v>
      </c>
      <c r="H15" s="13">
        <f t="shared" si="0"/>
        <v>77.224000000000004</v>
      </c>
      <c r="I15" s="1" t="s">
        <v>16</v>
      </c>
      <c r="J15" s="14"/>
    </row>
    <row r="16" spans="1:10">
      <c r="A16" s="1">
        <v>12</v>
      </c>
      <c r="B16" s="24" t="s">
        <v>34</v>
      </c>
      <c r="C16" s="25" t="s">
        <v>35</v>
      </c>
      <c r="D16" s="1" t="s">
        <v>15</v>
      </c>
      <c r="E16" s="2">
        <v>94.08</v>
      </c>
      <c r="F16" s="1">
        <v>1</v>
      </c>
      <c r="G16" s="12">
        <v>69</v>
      </c>
      <c r="H16" s="13">
        <f t="shared" si="0"/>
        <v>76.524000000000001</v>
      </c>
      <c r="I16" s="1" t="s">
        <v>16</v>
      </c>
      <c r="J16" s="14"/>
    </row>
    <row r="17" spans="1:10">
      <c r="A17" s="1">
        <v>13</v>
      </c>
      <c r="B17" s="26" t="s">
        <v>36</v>
      </c>
      <c r="C17" s="25">
        <v>3150103386</v>
      </c>
      <c r="D17" s="1" t="s">
        <v>37</v>
      </c>
      <c r="E17" s="2" t="s">
        <v>37</v>
      </c>
      <c r="F17" s="1" t="s">
        <v>37</v>
      </c>
      <c r="G17" s="12">
        <v>74</v>
      </c>
      <c r="H17" s="13">
        <v>74</v>
      </c>
      <c r="I17" s="1" t="s">
        <v>16</v>
      </c>
      <c r="J17" s="14"/>
    </row>
    <row r="18" spans="1:10">
      <c r="A18" s="1">
        <v>14</v>
      </c>
      <c r="B18" s="24" t="s">
        <v>38</v>
      </c>
      <c r="C18" s="25">
        <v>3170103821</v>
      </c>
      <c r="D18" s="1" t="s">
        <v>15</v>
      </c>
      <c r="E18" s="2">
        <v>94.08</v>
      </c>
      <c r="F18" s="1">
        <v>1</v>
      </c>
      <c r="G18" s="12">
        <v>79</v>
      </c>
      <c r="H18" s="13">
        <f t="shared" si="0"/>
        <v>83.524000000000001</v>
      </c>
      <c r="I18" s="1" t="s">
        <v>16</v>
      </c>
      <c r="J18" s="14"/>
    </row>
    <row r="19" spans="1:10">
      <c r="A19" s="1">
        <v>15</v>
      </c>
      <c r="B19" s="24" t="s">
        <v>39</v>
      </c>
      <c r="C19" s="25">
        <v>3170102740</v>
      </c>
      <c r="D19" s="1" t="s">
        <v>15</v>
      </c>
      <c r="E19" s="2">
        <v>94.08</v>
      </c>
      <c r="F19" s="1">
        <v>1</v>
      </c>
      <c r="G19" s="12">
        <v>70</v>
      </c>
      <c r="H19" s="13">
        <f t="shared" si="0"/>
        <v>77.224000000000004</v>
      </c>
      <c r="I19" s="1" t="s">
        <v>16</v>
      </c>
      <c r="J19" s="14"/>
    </row>
    <row r="20" spans="1:10">
      <c r="A20" s="1">
        <v>16</v>
      </c>
      <c r="B20" s="10" t="s">
        <v>40</v>
      </c>
      <c r="C20" s="11">
        <v>3170101602</v>
      </c>
      <c r="D20" s="1" t="s">
        <v>15</v>
      </c>
      <c r="E20" s="2">
        <v>93.08</v>
      </c>
      <c r="F20" s="1">
        <v>1</v>
      </c>
      <c r="G20" s="12">
        <v>60</v>
      </c>
      <c r="H20" s="13">
        <f t="shared" si="0"/>
        <v>69.924000000000007</v>
      </c>
      <c r="I20" s="1" t="s">
        <v>16</v>
      </c>
      <c r="J20" s="14"/>
    </row>
    <row r="21" spans="1:10">
      <c r="A21" s="1">
        <v>17</v>
      </c>
      <c r="B21" s="10" t="s">
        <v>41</v>
      </c>
      <c r="C21" s="11">
        <v>3170103805</v>
      </c>
      <c r="D21" s="1" t="s">
        <v>15</v>
      </c>
      <c r="E21" s="2">
        <v>93.08</v>
      </c>
      <c r="F21" s="1">
        <v>1</v>
      </c>
      <c r="G21" s="12">
        <v>67</v>
      </c>
      <c r="H21" s="13">
        <f t="shared" si="0"/>
        <v>74.823999999999998</v>
      </c>
      <c r="I21" s="1" t="s">
        <v>16</v>
      </c>
      <c r="J21" s="14"/>
    </row>
    <row r="22" spans="1:10">
      <c r="A22" s="1">
        <v>18</v>
      </c>
      <c r="B22" s="10" t="s">
        <v>42</v>
      </c>
      <c r="C22" s="11">
        <v>3170103940</v>
      </c>
      <c r="D22" s="1" t="s">
        <v>15</v>
      </c>
      <c r="E22" s="2">
        <v>93.08</v>
      </c>
      <c r="F22" s="1">
        <v>1</v>
      </c>
      <c r="G22" s="12">
        <v>69</v>
      </c>
      <c r="H22" s="13">
        <f t="shared" si="0"/>
        <v>76.22399999999999</v>
      </c>
      <c r="I22" s="1" t="s">
        <v>16</v>
      </c>
      <c r="J22" s="14"/>
    </row>
    <row r="23" spans="1:10">
      <c r="A23" s="1">
        <v>19</v>
      </c>
      <c r="B23" s="10" t="s">
        <v>43</v>
      </c>
      <c r="C23" s="11" t="s">
        <v>44</v>
      </c>
      <c r="D23" s="1" t="s">
        <v>15</v>
      </c>
      <c r="E23" s="2">
        <v>93.08</v>
      </c>
      <c r="F23" s="1">
        <v>1</v>
      </c>
      <c r="G23" s="12">
        <v>76</v>
      </c>
      <c r="H23" s="13">
        <f t="shared" si="0"/>
        <v>81.123999999999995</v>
      </c>
      <c r="I23" s="1" t="s">
        <v>16</v>
      </c>
      <c r="J23" s="14"/>
    </row>
    <row r="24" spans="1:10">
      <c r="A24" s="1">
        <v>20</v>
      </c>
      <c r="B24" s="26" t="s">
        <v>45</v>
      </c>
      <c r="C24" s="25" t="s">
        <v>46</v>
      </c>
      <c r="D24" s="1" t="s">
        <v>15</v>
      </c>
      <c r="E24" s="2">
        <v>90.88</v>
      </c>
      <c r="F24" s="1">
        <v>1</v>
      </c>
      <c r="G24" s="12">
        <v>85</v>
      </c>
      <c r="H24" s="13">
        <f t="shared" si="0"/>
        <v>86.763999999999996</v>
      </c>
      <c r="I24" s="1" t="s">
        <v>16</v>
      </c>
      <c r="J24" s="14"/>
    </row>
    <row r="25" spans="1:10">
      <c r="A25" s="1">
        <v>21</v>
      </c>
      <c r="B25" s="26" t="s">
        <v>47</v>
      </c>
      <c r="C25" s="25">
        <v>11918169</v>
      </c>
      <c r="D25" s="1" t="s">
        <v>15</v>
      </c>
      <c r="E25" s="2">
        <v>90.88</v>
      </c>
      <c r="F25" s="1">
        <v>1</v>
      </c>
      <c r="G25" s="12">
        <v>70</v>
      </c>
      <c r="H25" s="13">
        <f t="shared" si="0"/>
        <v>76.263999999999996</v>
      </c>
      <c r="I25" s="1" t="s">
        <v>16</v>
      </c>
      <c r="J25" s="14"/>
    </row>
    <row r="26" spans="1:10">
      <c r="A26" s="1">
        <v>22</v>
      </c>
      <c r="B26" s="10" t="s">
        <v>48</v>
      </c>
      <c r="C26" s="11">
        <v>21918382</v>
      </c>
      <c r="D26" s="1" t="s">
        <v>15</v>
      </c>
      <c r="E26" s="2">
        <v>90.88</v>
      </c>
      <c r="F26" s="1">
        <v>1</v>
      </c>
      <c r="G26" s="12">
        <v>68</v>
      </c>
      <c r="H26" s="13">
        <f t="shared" si="0"/>
        <v>74.86399999999999</v>
      </c>
      <c r="I26" s="1" t="s">
        <v>16</v>
      </c>
      <c r="J26" s="14"/>
    </row>
    <row r="27" spans="1:10">
      <c r="A27" s="1">
        <v>23</v>
      </c>
      <c r="B27" s="26" t="s">
        <v>49</v>
      </c>
      <c r="C27" s="25">
        <v>21818676</v>
      </c>
      <c r="D27" s="1" t="s">
        <v>15</v>
      </c>
      <c r="E27" s="2">
        <v>90.88</v>
      </c>
      <c r="F27" s="1">
        <v>1</v>
      </c>
      <c r="G27" s="12">
        <v>66</v>
      </c>
      <c r="H27" s="13">
        <f t="shared" si="0"/>
        <v>73.463999999999999</v>
      </c>
      <c r="I27" s="1" t="s">
        <v>16</v>
      </c>
      <c r="J27" s="14"/>
    </row>
  </sheetData>
  <mergeCells count="3">
    <mergeCell ref="A1:I1"/>
    <mergeCell ref="B2:I2"/>
    <mergeCell ref="B3:I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activeCell="C30" sqref="C30"/>
    </sheetView>
  </sheetViews>
  <sheetFormatPr defaultColWidth="10.875" defaultRowHeight="15.75"/>
  <cols>
    <col min="1" max="1" width="11" style="8" bestFit="1" customWidth="1"/>
    <col min="2" max="2" width="24" style="8" customWidth="1"/>
    <col min="3" max="3" width="11.5" style="8" bestFit="1" customWidth="1"/>
    <col min="4" max="5" width="17.5" style="8" customWidth="1"/>
    <col min="6" max="6" width="14.5" style="8" customWidth="1"/>
    <col min="7" max="7" width="16.5" style="8" customWidth="1"/>
    <col min="8" max="8" width="11" style="8" bestFit="1" customWidth="1"/>
    <col min="9" max="9" width="10.875" style="8"/>
    <col min="10" max="10" width="13.375" style="8" customWidth="1"/>
    <col min="11" max="16384" width="10.875" style="8"/>
  </cols>
  <sheetData>
    <row r="1" spans="1:10">
      <c r="A1" s="51" t="s">
        <v>267</v>
      </c>
      <c r="B1" s="51"/>
      <c r="C1" s="51"/>
      <c r="D1" s="51"/>
      <c r="E1" s="51"/>
      <c r="F1" s="51"/>
      <c r="G1" s="51"/>
      <c r="H1" s="51"/>
      <c r="I1" s="51"/>
    </row>
    <row r="2" spans="1:10">
      <c r="A2" s="1" t="s">
        <v>0</v>
      </c>
      <c r="B2" s="48" t="s">
        <v>50</v>
      </c>
      <c r="C2" s="49"/>
      <c r="D2" s="49"/>
      <c r="E2" s="49"/>
      <c r="F2" s="49"/>
      <c r="G2" s="49"/>
      <c r="H2" s="49"/>
      <c r="I2" s="50"/>
    </row>
    <row r="3" spans="1:10">
      <c r="A3" s="1" t="s">
        <v>2</v>
      </c>
      <c r="B3" s="48" t="s">
        <v>51</v>
      </c>
      <c r="C3" s="49"/>
      <c r="D3" s="49"/>
      <c r="E3" s="49"/>
      <c r="F3" s="49"/>
      <c r="G3" s="49"/>
      <c r="H3" s="49"/>
      <c r="I3" s="50"/>
    </row>
    <row r="4" spans="1:10">
      <c r="A4" s="1" t="s">
        <v>4</v>
      </c>
      <c r="B4" s="1" t="s">
        <v>5</v>
      </c>
      <c r="C4" s="1" t="s">
        <v>6</v>
      </c>
      <c r="D4" s="1" t="s">
        <v>206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5" t="s">
        <v>198</v>
      </c>
    </row>
    <row r="5" spans="1:10">
      <c r="A5" s="1">
        <v>1</v>
      </c>
      <c r="B5" s="10" t="s">
        <v>52</v>
      </c>
      <c r="C5" s="11" t="s">
        <v>53</v>
      </c>
      <c r="D5" s="1" t="s">
        <v>54</v>
      </c>
      <c r="E5" s="2">
        <v>88.777950000000004</v>
      </c>
      <c r="F5" s="1">
        <v>1</v>
      </c>
      <c r="G5" s="2">
        <v>74</v>
      </c>
      <c r="H5" s="6">
        <f>G5*0.7+E5*0.3</f>
        <v>78.433385000000001</v>
      </c>
      <c r="I5" s="1" t="s">
        <v>55</v>
      </c>
      <c r="J5" s="14"/>
    </row>
    <row r="6" spans="1:10">
      <c r="A6" s="1">
        <v>2</v>
      </c>
      <c r="B6" s="10" t="s">
        <v>56</v>
      </c>
      <c r="C6" s="11" t="s">
        <v>205</v>
      </c>
      <c r="D6" s="1" t="s">
        <v>54</v>
      </c>
      <c r="E6" s="2">
        <v>88.777950000000004</v>
      </c>
      <c r="F6" s="1">
        <v>1</v>
      </c>
      <c r="G6" s="2">
        <v>60.5</v>
      </c>
      <c r="H6" s="6">
        <f t="shared" ref="H6:H27" si="0">G6*0.7+E6*0.3</f>
        <v>68.983384999999998</v>
      </c>
      <c r="I6" s="1" t="s">
        <v>55</v>
      </c>
      <c r="J6" s="14"/>
    </row>
    <row r="7" spans="1:10">
      <c r="A7" s="1">
        <v>3</v>
      </c>
      <c r="B7" s="10" t="s">
        <v>57</v>
      </c>
      <c r="C7" s="11" t="s">
        <v>58</v>
      </c>
      <c r="D7" s="1" t="s">
        <v>54</v>
      </c>
      <c r="E7" s="2">
        <v>92.751800000000003</v>
      </c>
      <c r="F7" s="1">
        <v>1</v>
      </c>
      <c r="G7" s="2">
        <v>74.5</v>
      </c>
      <c r="H7" s="6">
        <f t="shared" si="0"/>
        <v>79.975539999999995</v>
      </c>
      <c r="I7" s="1" t="s">
        <v>55</v>
      </c>
      <c r="J7" s="14"/>
    </row>
    <row r="8" spans="1:10">
      <c r="A8" s="1">
        <v>4</v>
      </c>
      <c r="B8" s="10" t="s">
        <v>59</v>
      </c>
      <c r="C8" s="11" t="s">
        <v>60</v>
      </c>
      <c r="D8" s="1" t="s">
        <v>54</v>
      </c>
      <c r="E8" s="2">
        <v>93.251800000000003</v>
      </c>
      <c r="F8" s="1">
        <v>1</v>
      </c>
      <c r="G8" s="2">
        <v>75.5</v>
      </c>
      <c r="H8" s="6">
        <f t="shared" si="0"/>
        <v>80.82553999999999</v>
      </c>
      <c r="I8" s="1" t="s">
        <v>55</v>
      </c>
      <c r="J8" s="14"/>
    </row>
    <row r="9" spans="1:10">
      <c r="A9" s="1">
        <v>5</v>
      </c>
      <c r="B9" s="10" t="s">
        <v>61</v>
      </c>
      <c r="C9" s="11" t="s">
        <v>62</v>
      </c>
      <c r="D9" s="1" t="s">
        <v>54</v>
      </c>
      <c r="E9" s="2">
        <v>92.751800000000003</v>
      </c>
      <c r="F9" s="1">
        <v>1</v>
      </c>
      <c r="G9" s="2">
        <v>70.5</v>
      </c>
      <c r="H9" s="6">
        <f t="shared" si="0"/>
        <v>77.175539999999998</v>
      </c>
      <c r="I9" s="1" t="s">
        <v>55</v>
      </c>
      <c r="J9" s="14"/>
    </row>
    <row r="10" spans="1:10">
      <c r="A10" s="3">
        <v>6</v>
      </c>
      <c r="B10" s="21" t="s">
        <v>63</v>
      </c>
      <c r="C10" s="22">
        <v>3180106015</v>
      </c>
      <c r="D10" s="3" t="s">
        <v>54</v>
      </c>
      <c r="E10" s="4">
        <v>92.751800000000003</v>
      </c>
      <c r="F10" s="3">
        <v>1</v>
      </c>
      <c r="G10" s="4">
        <v>51</v>
      </c>
      <c r="H10" s="7">
        <f t="shared" si="0"/>
        <v>63.525539999999992</v>
      </c>
      <c r="I10" s="3" t="s">
        <v>64</v>
      </c>
      <c r="J10" s="14" t="s">
        <v>200</v>
      </c>
    </row>
    <row r="11" spans="1:10">
      <c r="A11" s="3">
        <v>7</v>
      </c>
      <c r="B11" s="21" t="s">
        <v>65</v>
      </c>
      <c r="C11" s="22">
        <v>3180105305</v>
      </c>
      <c r="D11" s="3" t="s">
        <v>201</v>
      </c>
      <c r="E11" s="3" t="s">
        <v>201</v>
      </c>
      <c r="F11" s="3">
        <v>0</v>
      </c>
      <c r="G11" s="4" t="s">
        <v>208</v>
      </c>
      <c r="H11" s="7" t="s">
        <v>210</v>
      </c>
      <c r="I11" s="3" t="s">
        <v>64</v>
      </c>
      <c r="J11" s="14"/>
    </row>
    <row r="12" spans="1:10">
      <c r="A12" s="1">
        <v>8</v>
      </c>
      <c r="B12" s="24" t="s">
        <v>66</v>
      </c>
      <c r="C12" s="25">
        <v>3180106010</v>
      </c>
      <c r="D12" s="1" t="s">
        <v>54</v>
      </c>
      <c r="E12" s="2">
        <v>97.963250000000002</v>
      </c>
      <c r="F12" s="1">
        <v>1</v>
      </c>
      <c r="G12" s="2">
        <v>74</v>
      </c>
      <c r="H12" s="6">
        <f t="shared" si="0"/>
        <v>81.188974999999999</v>
      </c>
      <c r="I12" s="1" t="s">
        <v>55</v>
      </c>
      <c r="J12" s="14"/>
    </row>
    <row r="13" spans="1:10">
      <c r="A13" s="3">
        <v>9</v>
      </c>
      <c r="B13" s="27" t="s">
        <v>67</v>
      </c>
      <c r="C13" s="28">
        <v>3180100949</v>
      </c>
      <c r="D13" s="3" t="s">
        <v>54</v>
      </c>
      <c r="E13" s="4">
        <v>93.370599999999996</v>
      </c>
      <c r="F13" s="3">
        <v>1</v>
      </c>
      <c r="G13" s="4">
        <v>45.5</v>
      </c>
      <c r="H13" s="7">
        <f t="shared" si="0"/>
        <v>59.861179999999997</v>
      </c>
      <c r="I13" s="3" t="s">
        <v>64</v>
      </c>
      <c r="J13" s="14" t="s">
        <v>200</v>
      </c>
    </row>
    <row r="14" spans="1:10">
      <c r="A14" s="1">
        <v>10</v>
      </c>
      <c r="B14" s="29" t="s">
        <v>68</v>
      </c>
      <c r="C14" s="11">
        <v>3180102437</v>
      </c>
      <c r="D14" s="1" t="s">
        <v>54</v>
      </c>
      <c r="E14" s="2">
        <v>98.463250000000002</v>
      </c>
      <c r="F14" s="1">
        <v>1</v>
      </c>
      <c r="G14" s="2">
        <v>74</v>
      </c>
      <c r="H14" s="6">
        <f t="shared" si="0"/>
        <v>81.338975000000005</v>
      </c>
      <c r="I14" s="1" t="s">
        <v>55</v>
      </c>
      <c r="J14" s="14"/>
    </row>
    <row r="15" spans="1:10">
      <c r="A15" s="1">
        <v>11</v>
      </c>
      <c r="B15" s="10" t="s">
        <v>69</v>
      </c>
      <c r="C15" s="11">
        <v>3180101888</v>
      </c>
      <c r="D15" s="1" t="s">
        <v>54</v>
      </c>
      <c r="E15" s="2">
        <v>91.903440000000003</v>
      </c>
      <c r="F15" s="1">
        <v>1</v>
      </c>
      <c r="G15" s="2">
        <v>68</v>
      </c>
      <c r="H15" s="6">
        <f t="shared" si="0"/>
        <v>75.171031999999997</v>
      </c>
      <c r="I15" s="1" t="s">
        <v>55</v>
      </c>
      <c r="J15" s="14"/>
    </row>
    <row r="16" spans="1:10">
      <c r="A16" s="1">
        <v>12</v>
      </c>
      <c r="B16" s="10" t="s">
        <v>70</v>
      </c>
      <c r="C16" s="11">
        <v>3180102622</v>
      </c>
      <c r="D16" s="1" t="s">
        <v>54</v>
      </c>
      <c r="E16" s="2">
        <v>96.159760000000006</v>
      </c>
      <c r="F16" s="1">
        <v>1</v>
      </c>
      <c r="G16" s="2">
        <v>60</v>
      </c>
      <c r="H16" s="6">
        <f t="shared" si="0"/>
        <v>70.847927999999996</v>
      </c>
      <c r="I16" s="1" t="s">
        <v>55</v>
      </c>
      <c r="J16" s="14"/>
    </row>
    <row r="17" spans="1:10">
      <c r="A17" s="3">
        <v>13</v>
      </c>
      <c r="B17" s="21" t="s">
        <v>71</v>
      </c>
      <c r="C17" s="22">
        <v>3180101422</v>
      </c>
      <c r="D17" s="3" t="s">
        <v>54</v>
      </c>
      <c r="E17" s="4">
        <v>91.903440000000003</v>
      </c>
      <c r="F17" s="3">
        <v>1</v>
      </c>
      <c r="G17" s="4">
        <v>47</v>
      </c>
      <c r="H17" s="7">
        <f t="shared" si="0"/>
        <v>60.471031999999994</v>
      </c>
      <c r="I17" s="3" t="s">
        <v>64</v>
      </c>
      <c r="J17" s="14" t="s">
        <v>200</v>
      </c>
    </row>
    <row r="18" spans="1:10">
      <c r="A18" s="1">
        <v>14</v>
      </c>
      <c r="B18" s="10" t="s">
        <v>72</v>
      </c>
      <c r="C18" s="11">
        <v>3180101898</v>
      </c>
      <c r="D18" s="1" t="s">
        <v>54</v>
      </c>
      <c r="E18" s="2">
        <v>94.7042</v>
      </c>
      <c r="F18" s="1">
        <v>1</v>
      </c>
      <c r="G18" s="2">
        <v>60</v>
      </c>
      <c r="H18" s="6">
        <f t="shared" si="0"/>
        <v>70.411259999999999</v>
      </c>
      <c r="I18" s="1" t="s">
        <v>55</v>
      </c>
      <c r="J18" s="14"/>
    </row>
    <row r="19" spans="1:10">
      <c r="A19" s="1">
        <v>15</v>
      </c>
      <c r="B19" s="10" t="s">
        <v>73</v>
      </c>
      <c r="C19" s="11">
        <v>3180102855</v>
      </c>
      <c r="D19" s="1" t="s">
        <v>54</v>
      </c>
      <c r="E19" s="2">
        <v>95.2042</v>
      </c>
      <c r="F19" s="1">
        <v>1</v>
      </c>
      <c r="G19" s="2">
        <v>71.5</v>
      </c>
      <c r="H19" s="6">
        <f t="shared" si="0"/>
        <v>78.611260000000001</v>
      </c>
      <c r="I19" s="1" t="s">
        <v>55</v>
      </c>
      <c r="J19" s="14"/>
    </row>
    <row r="20" spans="1:10">
      <c r="A20" s="1">
        <v>16</v>
      </c>
      <c r="B20" s="10" t="s">
        <v>74</v>
      </c>
      <c r="C20" s="11">
        <v>3180102495</v>
      </c>
      <c r="D20" s="1" t="s">
        <v>54</v>
      </c>
      <c r="E20" s="2">
        <v>94.7042</v>
      </c>
      <c r="F20" s="1">
        <v>1</v>
      </c>
      <c r="G20" s="2">
        <v>75.5</v>
      </c>
      <c r="H20" s="6">
        <f t="shared" si="0"/>
        <v>81.261259999999993</v>
      </c>
      <c r="I20" s="1" t="s">
        <v>55</v>
      </c>
      <c r="J20" s="14"/>
    </row>
    <row r="21" spans="1:10">
      <c r="A21" s="3">
        <v>17</v>
      </c>
      <c r="B21" s="21" t="s">
        <v>75</v>
      </c>
      <c r="C21" s="22" t="s">
        <v>76</v>
      </c>
      <c r="D21" s="3" t="s">
        <v>54</v>
      </c>
      <c r="E21" s="4">
        <v>89.745599999999996</v>
      </c>
      <c r="F21" s="3">
        <v>1</v>
      </c>
      <c r="G21" s="4">
        <v>54.5</v>
      </c>
      <c r="H21" s="7">
        <f t="shared" si="0"/>
        <v>65.073679999999996</v>
      </c>
      <c r="I21" s="3" t="s">
        <v>64</v>
      </c>
      <c r="J21" s="14" t="s">
        <v>200</v>
      </c>
    </row>
    <row r="22" spans="1:10">
      <c r="A22" s="1">
        <v>18</v>
      </c>
      <c r="B22" s="10" t="s">
        <v>77</v>
      </c>
      <c r="C22" s="11" t="s">
        <v>78</v>
      </c>
      <c r="D22" s="1" t="s">
        <v>54</v>
      </c>
      <c r="E22" s="2">
        <v>97.318399999999997</v>
      </c>
      <c r="F22" s="1">
        <v>1</v>
      </c>
      <c r="G22" s="2">
        <v>60.5</v>
      </c>
      <c r="H22" s="6">
        <f t="shared" si="0"/>
        <v>71.545519999999996</v>
      </c>
      <c r="I22" s="1" t="s">
        <v>55</v>
      </c>
      <c r="J22" s="14"/>
    </row>
    <row r="23" spans="1:10">
      <c r="A23" s="1">
        <v>19</v>
      </c>
      <c r="B23" s="10" t="s">
        <v>79</v>
      </c>
      <c r="C23" s="10">
        <v>3180102366</v>
      </c>
      <c r="D23" s="1" t="s">
        <v>54</v>
      </c>
      <c r="E23" s="2">
        <v>94.7042</v>
      </c>
      <c r="F23" s="1">
        <v>1</v>
      </c>
      <c r="G23" s="2">
        <v>68</v>
      </c>
      <c r="H23" s="6">
        <f t="shared" si="0"/>
        <v>76.011259999999993</v>
      </c>
      <c r="I23" s="1" t="s">
        <v>55</v>
      </c>
      <c r="J23" s="14"/>
    </row>
    <row r="24" spans="1:10">
      <c r="A24" s="1">
        <v>20</v>
      </c>
      <c r="B24" s="30" t="s">
        <v>80</v>
      </c>
      <c r="C24" s="11" t="s">
        <v>81</v>
      </c>
      <c r="D24" s="1" t="s">
        <v>54</v>
      </c>
      <c r="E24" s="2">
        <v>95.659760000000006</v>
      </c>
      <c r="F24" s="1">
        <v>1</v>
      </c>
      <c r="G24" s="2">
        <v>64</v>
      </c>
      <c r="H24" s="6">
        <f t="shared" si="0"/>
        <v>73.497928000000002</v>
      </c>
      <c r="I24" s="1" t="s">
        <v>55</v>
      </c>
      <c r="J24" s="14"/>
    </row>
    <row r="25" spans="1:10">
      <c r="A25" s="1">
        <v>21</v>
      </c>
      <c r="B25" s="10" t="s">
        <v>82</v>
      </c>
      <c r="C25" s="11" t="s">
        <v>83</v>
      </c>
      <c r="D25" s="1" t="s">
        <v>54</v>
      </c>
      <c r="E25" s="2">
        <v>94.281599999999997</v>
      </c>
      <c r="F25" s="1">
        <v>1</v>
      </c>
      <c r="G25" s="2">
        <v>70</v>
      </c>
      <c r="H25" s="6">
        <f t="shared" si="0"/>
        <v>77.284480000000002</v>
      </c>
      <c r="I25" s="1" t="s">
        <v>55</v>
      </c>
      <c r="J25" s="14"/>
    </row>
    <row r="26" spans="1:10">
      <c r="A26" s="1">
        <v>22</v>
      </c>
      <c r="B26" s="30" t="s">
        <v>84</v>
      </c>
      <c r="C26" s="11" t="s">
        <v>85</v>
      </c>
      <c r="D26" s="1" t="s">
        <v>54</v>
      </c>
      <c r="E26" s="2">
        <v>89.745599999999996</v>
      </c>
      <c r="F26" s="1">
        <v>1</v>
      </c>
      <c r="G26" s="2">
        <v>64</v>
      </c>
      <c r="H26" s="6">
        <f t="shared" si="0"/>
        <v>71.723680000000002</v>
      </c>
      <c r="I26" s="1" t="s">
        <v>55</v>
      </c>
      <c r="J26" s="14"/>
    </row>
    <row r="27" spans="1:10">
      <c r="A27" s="1">
        <v>23</v>
      </c>
      <c r="B27" s="30" t="s">
        <v>86</v>
      </c>
      <c r="C27" s="11" t="s">
        <v>87</v>
      </c>
      <c r="D27" s="1" t="s">
        <v>54</v>
      </c>
      <c r="E27" s="2">
        <v>97.118399999999994</v>
      </c>
      <c r="F27" s="1">
        <v>1</v>
      </c>
      <c r="G27" s="2">
        <v>68.5</v>
      </c>
      <c r="H27" s="6">
        <f t="shared" si="0"/>
        <v>77.085519999999988</v>
      </c>
      <c r="I27" s="1" t="s">
        <v>55</v>
      </c>
      <c r="J27" s="14"/>
    </row>
  </sheetData>
  <mergeCells count="3">
    <mergeCell ref="A1:I1"/>
    <mergeCell ref="B2:I2"/>
    <mergeCell ref="B3:I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sqref="A1:I1"/>
    </sheetView>
  </sheetViews>
  <sheetFormatPr defaultColWidth="10.875" defaultRowHeight="15.75"/>
  <cols>
    <col min="1" max="1" width="11" style="8" bestFit="1" customWidth="1"/>
    <col min="2" max="2" width="11.5" style="8" customWidth="1"/>
    <col min="3" max="3" width="12.625" style="8" customWidth="1"/>
    <col min="4" max="4" width="17.5" style="8" customWidth="1"/>
    <col min="5" max="5" width="17.125" style="8" customWidth="1"/>
    <col min="6" max="6" width="15.625" style="8" customWidth="1"/>
    <col min="7" max="7" width="18" style="8" customWidth="1"/>
    <col min="8" max="8" width="11" style="8" bestFit="1" customWidth="1"/>
    <col min="9" max="9" width="10.875" style="8"/>
    <col min="10" max="10" width="13.375" style="8" customWidth="1"/>
    <col min="11" max="16384" width="10.875" style="8"/>
  </cols>
  <sheetData>
    <row r="1" spans="1:10" ht="18.95" customHeight="1">
      <c r="A1" s="51" t="s">
        <v>266</v>
      </c>
      <c r="B1" s="51"/>
      <c r="C1" s="51"/>
      <c r="D1" s="51"/>
      <c r="E1" s="51"/>
      <c r="F1" s="51"/>
      <c r="G1" s="51"/>
      <c r="H1" s="51"/>
      <c r="I1" s="51"/>
    </row>
    <row r="2" spans="1:10">
      <c r="A2" s="1" t="s">
        <v>88</v>
      </c>
      <c r="B2" s="48" t="s">
        <v>89</v>
      </c>
      <c r="C2" s="49"/>
      <c r="D2" s="49"/>
      <c r="E2" s="49"/>
      <c r="F2" s="49"/>
      <c r="G2" s="49"/>
      <c r="H2" s="49"/>
      <c r="I2" s="50"/>
    </row>
    <row r="3" spans="1:10">
      <c r="A3" s="1" t="s">
        <v>90</v>
      </c>
      <c r="B3" s="48" t="s">
        <v>207</v>
      </c>
      <c r="C3" s="49"/>
      <c r="D3" s="49"/>
      <c r="E3" s="49"/>
      <c r="F3" s="49"/>
      <c r="G3" s="49"/>
      <c r="H3" s="49"/>
      <c r="I3" s="50"/>
    </row>
    <row r="4" spans="1:10">
      <c r="A4" s="1" t="s">
        <v>4</v>
      </c>
      <c r="B4" s="1" t="s">
        <v>5</v>
      </c>
      <c r="C4" s="1" t="s">
        <v>6</v>
      </c>
      <c r="D4" s="1" t="s">
        <v>91</v>
      </c>
      <c r="E4" s="1" t="s">
        <v>92</v>
      </c>
      <c r="F4" s="1" t="s">
        <v>93</v>
      </c>
      <c r="G4" s="1" t="s">
        <v>94</v>
      </c>
      <c r="H4" s="1" t="s">
        <v>95</v>
      </c>
      <c r="I4" s="1" t="s">
        <v>96</v>
      </c>
      <c r="J4" s="9" t="s">
        <v>198</v>
      </c>
    </row>
    <row r="5" spans="1:10">
      <c r="A5" s="1">
        <v>1</v>
      </c>
      <c r="B5" s="1" t="s">
        <v>97</v>
      </c>
      <c r="C5" s="1" t="s">
        <v>98</v>
      </c>
      <c r="D5" s="1" t="s">
        <v>99</v>
      </c>
      <c r="E5" s="1">
        <v>92</v>
      </c>
      <c r="F5" s="1">
        <v>1</v>
      </c>
      <c r="G5" s="1">
        <v>71.5</v>
      </c>
      <c r="H5" s="6">
        <f>E5*0.3+G5*0.7</f>
        <v>77.649999999999991</v>
      </c>
      <c r="I5" s="1" t="s">
        <v>100</v>
      </c>
      <c r="J5" s="14"/>
    </row>
    <row r="6" spans="1:10">
      <c r="A6" s="1">
        <v>2</v>
      </c>
      <c r="B6" s="1" t="s">
        <v>101</v>
      </c>
      <c r="C6" s="1" t="s">
        <v>102</v>
      </c>
      <c r="D6" s="1" t="s">
        <v>99</v>
      </c>
      <c r="E6" s="1">
        <v>93</v>
      </c>
      <c r="F6" s="1">
        <v>1</v>
      </c>
      <c r="G6" s="1">
        <v>77.5</v>
      </c>
      <c r="H6" s="6">
        <f t="shared" ref="H6:H25" si="0">E6*0.3+G6*0.7</f>
        <v>82.15</v>
      </c>
      <c r="I6" s="1" t="s">
        <v>100</v>
      </c>
      <c r="J6" s="14"/>
    </row>
    <row r="7" spans="1:10">
      <c r="A7" s="1">
        <v>3</v>
      </c>
      <c r="B7" s="1" t="s">
        <v>103</v>
      </c>
      <c r="C7" s="1" t="s">
        <v>104</v>
      </c>
      <c r="D7" s="1" t="s">
        <v>99</v>
      </c>
      <c r="E7" s="1">
        <v>97</v>
      </c>
      <c r="F7" s="1">
        <v>1</v>
      </c>
      <c r="G7" s="1">
        <v>72</v>
      </c>
      <c r="H7" s="6">
        <f t="shared" si="0"/>
        <v>79.5</v>
      </c>
      <c r="I7" s="1" t="s">
        <v>100</v>
      </c>
      <c r="J7" s="14"/>
    </row>
    <row r="8" spans="1:10">
      <c r="A8" s="1">
        <v>4</v>
      </c>
      <c r="B8" s="1" t="s">
        <v>105</v>
      </c>
      <c r="C8" s="1" t="s">
        <v>106</v>
      </c>
      <c r="D8" s="1" t="s">
        <v>107</v>
      </c>
      <c r="E8" s="1">
        <v>92</v>
      </c>
      <c r="F8" s="1">
        <v>1</v>
      </c>
      <c r="G8" s="1">
        <v>82</v>
      </c>
      <c r="H8" s="6">
        <f t="shared" si="0"/>
        <v>85</v>
      </c>
      <c r="I8" s="1" t="s">
        <v>108</v>
      </c>
      <c r="J8" s="14"/>
    </row>
    <row r="9" spans="1:10">
      <c r="A9" s="1">
        <v>5</v>
      </c>
      <c r="B9" s="1" t="s">
        <v>109</v>
      </c>
      <c r="C9" s="1" t="s">
        <v>110</v>
      </c>
      <c r="D9" s="1" t="s">
        <v>111</v>
      </c>
      <c r="E9" s="1">
        <v>93</v>
      </c>
      <c r="F9" s="1">
        <v>1</v>
      </c>
      <c r="G9" s="1">
        <v>87</v>
      </c>
      <c r="H9" s="6">
        <f t="shared" si="0"/>
        <v>88.8</v>
      </c>
      <c r="I9" s="1" t="s">
        <v>112</v>
      </c>
      <c r="J9" s="14"/>
    </row>
    <row r="10" spans="1:10">
      <c r="A10" s="1">
        <v>6</v>
      </c>
      <c r="B10" s="1" t="s">
        <v>113</v>
      </c>
      <c r="C10" s="1" t="s">
        <v>114</v>
      </c>
      <c r="D10" s="1" t="s">
        <v>115</v>
      </c>
      <c r="E10" s="1">
        <v>96</v>
      </c>
      <c r="F10" s="1">
        <v>1</v>
      </c>
      <c r="G10" s="1">
        <v>80</v>
      </c>
      <c r="H10" s="6">
        <f t="shared" si="0"/>
        <v>84.8</v>
      </c>
      <c r="I10" s="1" t="s">
        <v>116</v>
      </c>
      <c r="J10" s="14"/>
    </row>
    <row r="11" spans="1:10">
      <c r="A11" s="1">
        <v>7</v>
      </c>
      <c r="B11" s="1" t="s">
        <v>117</v>
      </c>
      <c r="C11" s="1">
        <v>3160105321</v>
      </c>
      <c r="D11" s="1" t="s">
        <v>107</v>
      </c>
      <c r="E11" s="1">
        <v>97</v>
      </c>
      <c r="F11" s="1">
        <v>1</v>
      </c>
      <c r="G11" s="1">
        <v>75.5</v>
      </c>
      <c r="H11" s="6">
        <f t="shared" si="0"/>
        <v>81.949999999999989</v>
      </c>
      <c r="I11" s="1" t="s">
        <v>108</v>
      </c>
      <c r="J11" s="14"/>
    </row>
    <row r="12" spans="1:10">
      <c r="A12" s="1">
        <v>8</v>
      </c>
      <c r="B12" s="1" t="s">
        <v>118</v>
      </c>
      <c r="C12" s="1" t="s">
        <v>119</v>
      </c>
      <c r="D12" s="1" t="s">
        <v>120</v>
      </c>
      <c r="E12" s="1" t="s">
        <v>120</v>
      </c>
      <c r="F12" s="1" t="s">
        <v>120</v>
      </c>
      <c r="G12" s="1">
        <v>67</v>
      </c>
      <c r="H12" s="6">
        <v>67</v>
      </c>
      <c r="I12" s="1" t="s">
        <v>108</v>
      </c>
      <c r="J12" s="14"/>
    </row>
    <row r="13" spans="1:10">
      <c r="A13" s="1">
        <v>9</v>
      </c>
      <c r="B13" s="1" t="s">
        <v>121</v>
      </c>
      <c r="C13" s="1" t="s">
        <v>122</v>
      </c>
      <c r="D13" s="1" t="s">
        <v>195</v>
      </c>
      <c r="E13" s="1">
        <v>92</v>
      </c>
      <c r="F13" s="1">
        <v>1</v>
      </c>
      <c r="G13" s="1">
        <v>77</v>
      </c>
      <c r="H13" s="6">
        <f t="shared" si="0"/>
        <v>81.5</v>
      </c>
      <c r="I13" s="1" t="s">
        <v>108</v>
      </c>
      <c r="J13" s="14"/>
    </row>
    <row r="14" spans="1:10">
      <c r="A14" s="1">
        <v>10</v>
      </c>
      <c r="B14" s="1" t="s">
        <v>123</v>
      </c>
      <c r="C14" s="1" t="s">
        <v>124</v>
      </c>
      <c r="D14" s="1" t="s">
        <v>120</v>
      </c>
      <c r="E14" s="1" t="s">
        <v>120</v>
      </c>
      <c r="F14" s="1" t="s">
        <v>120</v>
      </c>
      <c r="G14" s="1">
        <v>77</v>
      </c>
      <c r="H14" s="6">
        <v>77</v>
      </c>
      <c r="I14" s="1" t="s">
        <v>108</v>
      </c>
      <c r="J14" s="14"/>
    </row>
    <row r="15" spans="1:10">
      <c r="A15" s="1">
        <v>11</v>
      </c>
      <c r="B15" s="1" t="s">
        <v>125</v>
      </c>
      <c r="C15" s="1" t="s">
        <v>126</v>
      </c>
      <c r="D15" s="1" t="s">
        <v>115</v>
      </c>
      <c r="E15" s="1">
        <v>92</v>
      </c>
      <c r="F15" s="1">
        <v>1</v>
      </c>
      <c r="G15" s="1">
        <v>60</v>
      </c>
      <c r="H15" s="6">
        <f t="shared" si="0"/>
        <v>69.599999999999994</v>
      </c>
      <c r="I15" s="1" t="s">
        <v>116</v>
      </c>
      <c r="J15" s="14"/>
    </row>
    <row r="16" spans="1:10">
      <c r="A16" s="3">
        <v>12</v>
      </c>
      <c r="B16" s="3" t="s">
        <v>127</v>
      </c>
      <c r="C16" s="3" t="s">
        <v>128</v>
      </c>
      <c r="D16" s="3" t="s">
        <v>129</v>
      </c>
      <c r="E16" s="3" t="s">
        <v>129</v>
      </c>
      <c r="F16" s="3" t="s">
        <v>129</v>
      </c>
      <c r="G16" s="3" t="s">
        <v>194</v>
      </c>
      <c r="H16" s="7" t="s">
        <v>130</v>
      </c>
      <c r="I16" s="3" t="s">
        <v>131</v>
      </c>
      <c r="J16" s="14"/>
    </row>
    <row r="17" spans="1:10">
      <c r="A17" s="1">
        <v>13</v>
      </c>
      <c r="B17" s="1" t="s">
        <v>132</v>
      </c>
      <c r="C17" s="1" t="s">
        <v>133</v>
      </c>
      <c r="D17" s="1" t="s">
        <v>115</v>
      </c>
      <c r="E17" s="1">
        <v>91</v>
      </c>
      <c r="F17" s="1">
        <v>1</v>
      </c>
      <c r="G17" s="1">
        <v>88</v>
      </c>
      <c r="H17" s="6">
        <f t="shared" si="0"/>
        <v>88.899999999999991</v>
      </c>
      <c r="I17" s="1" t="s">
        <v>116</v>
      </c>
      <c r="J17" s="14"/>
    </row>
    <row r="18" spans="1:10">
      <c r="A18" s="3">
        <v>14</v>
      </c>
      <c r="B18" s="3" t="s">
        <v>134</v>
      </c>
      <c r="C18" s="3" t="s">
        <v>135</v>
      </c>
      <c r="D18" s="3" t="s">
        <v>115</v>
      </c>
      <c r="E18" s="3">
        <v>92</v>
      </c>
      <c r="F18" s="3">
        <v>1</v>
      </c>
      <c r="G18" s="3">
        <v>47</v>
      </c>
      <c r="H18" s="7">
        <f t="shared" si="0"/>
        <v>60.5</v>
      </c>
      <c r="I18" s="3" t="s">
        <v>202</v>
      </c>
      <c r="J18" s="14" t="s">
        <v>200</v>
      </c>
    </row>
    <row r="19" spans="1:10">
      <c r="A19" s="1">
        <v>15</v>
      </c>
      <c r="B19" s="1" t="s">
        <v>136</v>
      </c>
      <c r="C19" s="1" t="s">
        <v>137</v>
      </c>
      <c r="D19" s="1" t="s">
        <v>115</v>
      </c>
      <c r="E19" s="1">
        <v>93</v>
      </c>
      <c r="F19" s="1">
        <v>1</v>
      </c>
      <c r="G19" s="1">
        <v>83</v>
      </c>
      <c r="H19" s="6">
        <f t="shared" si="0"/>
        <v>86</v>
      </c>
      <c r="I19" s="1" t="s">
        <v>116</v>
      </c>
      <c r="J19" s="14"/>
    </row>
    <row r="20" spans="1:10">
      <c r="A20" s="1">
        <v>16</v>
      </c>
      <c r="B20" s="1" t="s">
        <v>138</v>
      </c>
      <c r="C20" s="1">
        <v>11918178</v>
      </c>
      <c r="D20" s="1" t="s">
        <v>115</v>
      </c>
      <c r="E20" s="1">
        <v>90</v>
      </c>
      <c r="F20" s="1">
        <v>1</v>
      </c>
      <c r="G20" s="1">
        <v>66.5</v>
      </c>
      <c r="H20" s="6">
        <f t="shared" si="0"/>
        <v>73.55</v>
      </c>
      <c r="I20" s="1" t="s">
        <v>116</v>
      </c>
      <c r="J20" s="14"/>
    </row>
    <row r="21" spans="1:10">
      <c r="A21" s="3">
        <v>17</v>
      </c>
      <c r="B21" s="3" t="s">
        <v>139</v>
      </c>
      <c r="C21" s="3">
        <v>21918186</v>
      </c>
      <c r="D21" s="3" t="s">
        <v>115</v>
      </c>
      <c r="E21" s="3">
        <v>92</v>
      </c>
      <c r="F21" s="3">
        <v>1</v>
      </c>
      <c r="G21" s="3" t="s">
        <v>211</v>
      </c>
      <c r="H21" s="7" t="s">
        <v>209</v>
      </c>
      <c r="I21" s="3" t="s">
        <v>131</v>
      </c>
      <c r="J21" s="14" t="s">
        <v>200</v>
      </c>
    </row>
    <row r="22" spans="1:10">
      <c r="A22" s="1">
        <v>18</v>
      </c>
      <c r="B22" s="1" t="s">
        <v>140</v>
      </c>
      <c r="C22" s="1">
        <v>21818665</v>
      </c>
      <c r="D22" s="1" t="s">
        <v>115</v>
      </c>
      <c r="E22" s="1">
        <v>91</v>
      </c>
      <c r="F22" s="1">
        <v>1</v>
      </c>
      <c r="G22" s="1">
        <v>68</v>
      </c>
      <c r="H22" s="6">
        <f t="shared" si="0"/>
        <v>74.899999999999991</v>
      </c>
      <c r="I22" s="1" t="s">
        <v>112</v>
      </c>
      <c r="J22" s="14"/>
    </row>
    <row r="23" spans="1:10">
      <c r="A23" s="1">
        <v>19</v>
      </c>
      <c r="B23" s="1" t="s">
        <v>141</v>
      </c>
      <c r="C23" s="1" t="s">
        <v>142</v>
      </c>
      <c r="D23" s="1" t="s">
        <v>115</v>
      </c>
      <c r="E23" s="1">
        <v>92</v>
      </c>
      <c r="F23" s="1">
        <v>1</v>
      </c>
      <c r="G23" s="1">
        <v>81</v>
      </c>
      <c r="H23" s="6">
        <f t="shared" si="0"/>
        <v>84.3</v>
      </c>
      <c r="I23" s="1" t="s">
        <v>116</v>
      </c>
      <c r="J23" s="14"/>
    </row>
    <row r="24" spans="1:10">
      <c r="A24" s="1">
        <v>20</v>
      </c>
      <c r="B24" s="1" t="s">
        <v>143</v>
      </c>
      <c r="C24" s="1" t="s">
        <v>144</v>
      </c>
      <c r="D24" s="1" t="s">
        <v>115</v>
      </c>
      <c r="E24" s="1">
        <v>91</v>
      </c>
      <c r="F24" s="1">
        <v>1</v>
      </c>
      <c r="G24" s="1">
        <v>81</v>
      </c>
      <c r="H24" s="6">
        <f t="shared" si="0"/>
        <v>84</v>
      </c>
      <c r="I24" s="1" t="s">
        <v>116</v>
      </c>
      <c r="J24" s="14"/>
    </row>
    <row r="25" spans="1:10">
      <c r="A25" s="1">
        <v>21</v>
      </c>
      <c r="B25" s="1" t="s">
        <v>145</v>
      </c>
      <c r="C25" s="1" t="s">
        <v>146</v>
      </c>
      <c r="D25" s="1" t="s">
        <v>115</v>
      </c>
      <c r="E25" s="1">
        <v>97</v>
      </c>
      <c r="F25" s="1">
        <v>1</v>
      </c>
      <c r="G25" s="1">
        <v>81</v>
      </c>
      <c r="H25" s="6">
        <f t="shared" si="0"/>
        <v>85.8</v>
      </c>
      <c r="I25" s="1" t="s">
        <v>116</v>
      </c>
      <c r="J25" s="14"/>
    </row>
  </sheetData>
  <mergeCells count="3">
    <mergeCell ref="A1:I1"/>
    <mergeCell ref="B2:I2"/>
    <mergeCell ref="B3:I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activeCell="F32" sqref="F32"/>
    </sheetView>
  </sheetViews>
  <sheetFormatPr defaultColWidth="10.875" defaultRowHeight="15.75"/>
  <cols>
    <col min="1" max="3" width="10.875" style="8"/>
    <col min="4" max="4" width="17.125" style="8" customWidth="1"/>
    <col min="5" max="5" width="15.875" style="8" customWidth="1"/>
    <col min="6" max="6" width="13.875" style="8" customWidth="1"/>
    <col min="7" max="7" width="16" style="8" customWidth="1"/>
    <col min="8" max="9" width="10.875" style="8"/>
    <col min="10" max="10" width="13.375" style="8" customWidth="1"/>
    <col min="11" max="16384" width="10.875" style="8"/>
  </cols>
  <sheetData>
    <row r="1" spans="1:10">
      <c r="A1" s="51" t="s">
        <v>258</v>
      </c>
      <c r="B1" s="51"/>
      <c r="C1" s="51"/>
      <c r="D1" s="51"/>
      <c r="E1" s="51"/>
      <c r="F1" s="51"/>
      <c r="G1" s="51"/>
      <c r="H1" s="51"/>
      <c r="I1" s="51"/>
    </row>
    <row r="2" spans="1:10">
      <c r="A2" s="1" t="s">
        <v>215</v>
      </c>
      <c r="B2" s="48" t="s">
        <v>216</v>
      </c>
      <c r="C2" s="49"/>
      <c r="D2" s="49"/>
      <c r="E2" s="49"/>
      <c r="F2" s="49"/>
      <c r="G2" s="49"/>
      <c r="H2" s="49"/>
      <c r="I2" s="50"/>
    </row>
    <row r="3" spans="1:10">
      <c r="A3" s="1" t="s">
        <v>217</v>
      </c>
      <c r="B3" s="48" t="s">
        <v>257</v>
      </c>
      <c r="C3" s="49"/>
      <c r="D3" s="49"/>
      <c r="E3" s="49"/>
      <c r="F3" s="49"/>
      <c r="G3" s="49"/>
      <c r="H3" s="49"/>
      <c r="I3" s="50"/>
    </row>
    <row r="4" spans="1:10">
      <c r="A4" s="1" t="s">
        <v>4</v>
      </c>
      <c r="B4" s="1" t="s">
        <v>5</v>
      </c>
      <c r="C4" s="1" t="s">
        <v>6</v>
      </c>
      <c r="D4" s="1" t="s">
        <v>218</v>
      </c>
      <c r="E4" s="1" t="s">
        <v>219</v>
      </c>
      <c r="F4" s="1" t="s">
        <v>220</v>
      </c>
      <c r="G4" s="1" t="s">
        <v>221</v>
      </c>
      <c r="H4" s="1" t="s">
        <v>222</v>
      </c>
      <c r="I4" s="1" t="s">
        <v>223</v>
      </c>
      <c r="J4" s="5" t="s">
        <v>198</v>
      </c>
    </row>
    <row r="5" spans="1:10">
      <c r="A5" s="1">
        <v>1</v>
      </c>
      <c r="B5" s="33" t="s">
        <v>224</v>
      </c>
      <c r="C5" s="41">
        <v>21818011</v>
      </c>
      <c r="D5" s="1" t="s">
        <v>225</v>
      </c>
      <c r="E5" s="1">
        <v>89</v>
      </c>
      <c r="F5" s="1">
        <v>1</v>
      </c>
      <c r="G5" s="1">
        <v>64</v>
      </c>
      <c r="H5" s="6">
        <f>0.3*E5+0.7*G5</f>
        <v>71.5</v>
      </c>
      <c r="I5" s="1" t="s">
        <v>226</v>
      </c>
      <c r="J5" s="14"/>
    </row>
    <row r="6" spans="1:10">
      <c r="A6" s="3">
        <v>2</v>
      </c>
      <c r="B6" s="35" t="s">
        <v>227</v>
      </c>
      <c r="C6" s="42">
        <v>11818242</v>
      </c>
      <c r="D6" s="3" t="s">
        <v>225</v>
      </c>
      <c r="E6" s="3">
        <v>89</v>
      </c>
      <c r="F6" s="3">
        <v>0</v>
      </c>
      <c r="G6" s="3" t="s">
        <v>264</v>
      </c>
      <c r="H6" s="7" t="s">
        <v>259</v>
      </c>
      <c r="I6" s="3" t="s">
        <v>202</v>
      </c>
      <c r="J6" s="14"/>
    </row>
    <row r="7" spans="1:10">
      <c r="A7" s="3">
        <v>3</v>
      </c>
      <c r="B7" s="37" t="s">
        <v>229</v>
      </c>
      <c r="C7" s="43">
        <v>21818161</v>
      </c>
      <c r="D7" s="3" t="s">
        <v>230</v>
      </c>
      <c r="E7" s="3" t="s">
        <v>201</v>
      </c>
      <c r="F7" s="3">
        <v>0</v>
      </c>
      <c r="G7" s="3" t="s">
        <v>208</v>
      </c>
      <c r="H7" s="7" t="s">
        <v>261</v>
      </c>
      <c r="I7" s="3" t="s">
        <v>231</v>
      </c>
      <c r="J7" s="14"/>
    </row>
    <row r="8" spans="1:10">
      <c r="A8" s="1">
        <v>4</v>
      </c>
      <c r="B8" s="38" t="s">
        <v>232</v>
      </c>
      <c r="C8" s="44">
        <v>21918193</v>
      </c>
      <c r="D8" s="1" t="s">
        <v>225</v>
      </c>
      <c r="E8" s="1">
        <v>89</v>
      </c>
      <c r="F8" s="1">
        <v>1</v>
      </c>
      <c r="G8" s="1">
        <v>68.5</v>
      </c>
      <c r="H8" s="6">
        <f t="shared" ref="H8:H30" si="0">0.3*E8+0.7*G8</f>
        <v>74.649999999999991</v>
      </c>
      <c r="I8" s="1" t="s">
        <v>226</v>
      </c>
      <c r="J8" s="14"/>
    </row>
    <row r="9" spans="1:10">
      <c r="A9" s="1">
        <v>5</v>
      </c>
      <c r="B9" s="33" t="s">
        <v>233</v>
      </c>
      <c r="C9" s="41">
        <v>21918610</v>
      </c>
      <c r="D9" s="1" t="s">
        <v>225</v>
      </c>
      <c r="E9" s="1">
        <v>90</v>
      </c>
      <c r="F9" s="1">
        <v>1</v>
      </c>
      <c r="G9" s="1">
        <v>61.5</v>
      </c>
      <c r="H9" s="6">
        <f t="shared" si="0"/>
        <v>70.05</v>
      </c>
      <c r="I9" s="1" t="s">
        <v>226</v>
      </c>
      <c r="J9" s="14"/>
    </row>
    <row r="10" spans="1:10">
      <c r="A10" s="3">
        <v>6</v>
      </c>
      <c r="B10" s="35" t="s">
        <v>234</v>
      </c>
      <c r="C10" s="42">
        <v>21918567</v>
      </c>
      <c r="D10" s="3" t="s">
        <v>225</v>
      </c>
      <c r="E10" s="3">
        <v>90</v>
      </c>
      <c r="F10" s="3">
        <v>1</v>
      </c>
      <c r="G10" s="3" t="s">
        <v>228</v>
      </c>
      <c r="H10" s="7" t="s">
        <v>260</v>
      </c>
      <c r="I10" s="3" t="s">
        <v>202</v>
      </c>
      <c r="J10" s="14" t="s">
        <v>200</v>
      </c>
    </row>
    <row r="11" spans="1:10">
      <c r="A11" s="3">
        <v>7</v>
      </c>
      <c r="B11" s="35" t="s">
        <v>118</v>
      </c>
      <c r="C11" s="42">
        <v>11718219</v>
      </c>
      <c r="D11" s="3" t="s">
        <v>201</v>
      </c>
      <c r="E11" s="3" t="s">
        <v>201</v>
      </c>
      <c r="F11" s="3">
        <v>0</v>
      </c>
      <c r="G11" s="3" t="s">
        <v>208</v>
      </c>
      <c r="H11" s="7" t="s">
        <v>261</v>
      </c>
      <c r="I11" s="3" t="s">
        <v>231</v>
      </c>
      <c r="J11" s="14"/>
    </row>
    <row r="12" spans="1:10">
      <c r="A12" s="1">
        <v>8</v>
      </c>
      <c r="B12" s="33" t="s">
        <v>235</v>
      </c>
      <c r="C12" s="41">
        <v>21818254</v>
      </c>
      <c r="D12" s="1" t="s">
        <v>225</v>
      </c>
      <c r="E12" s="1">
        <v>90</v>
      </c>
      <c r="F12" s="1">
        <v>1</v>
      </c>
      <c r="G12" s="1">
        <v>72</v>
      </c>
      <c r="H12" s="6">
        <f t="shared" si="0"/>
        <v>77.400000000000006</v>
      </c>
      <c r="I12" s="1" t="s">
        <v>226</v>
      </c>
      <c r="J12" s="14"/>
    </row>
    <row r="13" spans="1:10">
      <c r="A13" s="1">
        <v>9</v>
      </c>
      <c r="B13" s="33" t="s">
        <v>236</v>
      </c>
      <c r="C13" s="41">
        <v>11918437</v>
      </c>
      <c r="D13" s="1" t="s">
        <v>225</v>
      </c>
      <c r="E13" s="1">
        <v>90</v>
      </c>
      <c r="F13" s="1">
        <v>1</v>
      </c>
      <c r="G13" s="1">
        <v>66</v>
      </c>
      <c r="H13" s="6">
        <f t="shared" si="0"/>
        <v>73.199999999999989</v>
      </c>
      <c r="I13" s="1" t="s">
        <v>226</v>
      </c>
      <c r="J13" s="14"/>
    </row>
    <row r="14" spans="1:10">
      <c r="A14" s="1">
        <v>10</v>
      </c>
      <c r="B14" s="33" t="s">
        <v>237</v>
      </c>
      <c r="C14" s="41">
        <v>11918201</v>
      </c>
      <c r="D14" s="1" t="s">
        <v>225</v>
      </c>
      <c r="E14" s="1">
        <v>89</v>
      </c>
      <c r="F14" s="1">
        <v>1</v>
      </c>
      <c r="G14" s="1">
        <v>60</v>
      </c>
      <c r="H14" s="6">
        <f t="shared" si="0"/>
        <v>68.7</v>
      </c>
      <c r="I14" s="1" t="s">
        <v>226</v>
      </c>
      <c r="J14" s="14"/>
    </row>
    <row r="15" spans="1:10">
      <c r="A15" s="1">
        <v>11</v>
      </c>
      <c r="B15" s="33" t="s">
        <v>238</v>
      </c>
      <c r="C15" s="41">
        <v>21918364</v>
      </c>
      <c r="D15" s="1" t="s">
        <v>225</v>
      </c>
      <c r="E15" s="1">
        <v>89</v>
      </c>
      <c r="F15" s="1">
        <v>1</v>
      </c>
      <c r="G15" s="1">
        <v>64</v>
      </c>
      <c r="H15" s="6">
        <f t="shared" si="0"/>
        <v>71.5</v>
      </c>
      <c r="I15" s="1" t="s">
        <v>226</v>
      </c>
      <c r="J15" s="14"/>
    </row>
    <row r="16" spans="1:10">
      <c r="A16" s="1">
        <v>12</v>
      </c>
      <c r="B16" s="38" t="s">
        <v>239</v>
      </c>
      <c r="C16" s="44">
        <v>21918362</v>
      </c>
      <c r="D16" s="1" t="s">
        <v>225</v>
      </c>
      <c r="E16" s="1">
        <v>89</v>
      </c>
      <c r="F16" s="1">
        <v>1</v>
      </c>
      <c r="G16" s="1">
        <v>67</v>
      </c>
      <c r="H16" s="6">
        <f t="shared" si="0"/>
        <v>73.599999999999994</v>
      </c>
      <c r="I16" s="1" t="s">
        <v>226</v>
      </c>
      <c r="J16" s="14"/>
    </row>
    <row r="17" spans="1:10">
      <c r="A17" s="1">
        <v>13</v>
      </c>
      <c r="B17" s="38" t="s">
        <v>240</v>
      </c>
      <c r="C17" s="44">
        <v>21918337</v>
      </c>
      <c r="D17" s="1" t="s">
        <v>225</v>
      </c>
      <c r="E17" s="1">
        <v>89</v>
      </c>
      <c r="F17" s="1">
        <v>1</v>
      </c>
      <c r="G17" s="1">
        <v>60</v>
      </c>
      <c r="H17" s="6">
        <f t="shared" si="0"/>
        <v>68.7</v>
      </c>
      <c r="I17" s="1" t="s">
        <v>226</v>
      </c>
      <c r="J17" s="14"/>
    </row>
    <row r="18" spans="1:10">
      <c r="A18" s="1">
        <v>14</v>
      </c>
      <c r="B18" s="33" t="s">
        <v>241</v>
      </c>
      <c r="C18" s="41">
        <v>11918271</v>
      </c>
      <c r="D18" s="1" t="s">
        <v>225</v>
      </c>
      <c r="E18" s="1">
        <v>92</v>
      </c>
      <c r="F18" s="1">
        <v>1</v>
      </c>
      <c r="G18" s="1">
        <v>60.5</v>
      </c>
      <c r="H18" s="6">
        <f t="shared" si="0"/>
        <v>69.949999999999989</v>
      </c>
      <c r="I18" s="1" t="s">
        <v>226</v>
      </c>
      <c r="J18" s="14"/>
    </row>
    <row r="19" spans="1:10">
      <c r="A19" s="1">
        <v>15</v>
      </c>
      <c r="B19" s="33" t="s">
        <v>242</v>
      </c>
      <c r="C19" s="41">
        <v>11918233</v>
      </c>
      <c r="D19" s="1" t="s">
        <v>225</v>
      </c>
      <c r="E19" s="1">
        <v>92</v>
      </c>
      <c r="F19" s="1">
        <v>1</v>
      </c>
      <c r="G19" s="1">
        <v>70.5</v>
      </c>
      <c r="H19" s="6">
        <f t="shared" si="0"/>
        <v>76.949999999999989</v>
      </c>
      <c r="I19" s="1" t="s">
        <v>226</v>
      </c>
      <c r="J19" s="14"/>
    </row>
    <row r="20" spans="1:10">
      <c r="A20" s="1">
        <v>16</v>
      </c>
      <c r="B20" s="33" t="s">
        <v>243</v>
      </c>
      <c r="C20" s="41">
        <v>11918234</v>
      </c>
      <c r="D20" s="1" t="s">
        <v>244</v>
      </c>
      <c r="E20" s="1">
        <v>92</v>
      </c>
      <c r="F20" s="1">
        <v>1</v>
      </c>
      <c r="G20" s="1">
        <v>62.5</v>
      </c>
      <c r="H20" s="6">
        <f t="shared" si="0"/>
        <v>71.349999999999994</v>
      </c>
      <c r="I20" s="1" t="s">
        <v>245</v>
      </c>
      <c r="J20" s="14"/>
    </row>
    <row r="21" spans="1:10">
      <c r="A21" s="3">
        <v>17</v>
      </c>
      <c r="B21" s="35" t="s">
        <v>246</v>
      </c>
      <c r="C21" s="42">
        <v>21918340</v>
      </c>
      <c r="D21" s="3" t="s">
        <v>244</v>
      </c>
      <c r="E21" s="3">
        <v>92</v>
      </c>
      <c r="F21" s="3">
        <v>1</v>
      </c>
      <c r="G21" s="3">
        <v>58</v>
      </c>
      <c r="H21" s="7">
        <f t="shared" si="0"/>
        <v>68.199999999999989</v>
      </c>
      <c r="I21" s="3" t="s">
        <v>202</v>
      </c>
      <c r="J21" s="14" t="s">
        <v>200</v>
      </c>
    </row>
    <row r="22" spans="1:10">
      <c r="A22" s="1">
        <v>18</v>
      </c>
      <c r="B22" s="33" t="s">
        <v>247</v>
      </c>
      <c r="C22" s="41">
        <v>21918203</v>
      </c>
      <c r="D22" s="1" t="s">
        <v>244</v>
      </c>
      <c r="E22" s="1">
        <v>94</v>
      </c>
      <c r="F22" s="1">
        <v>1</v>
      </c>
      <c r="G22" s="1">
        <v>60.5</v>
      </c>
      <c r="H22" s="6">
        <f t="shared" si="0"/>
        <v>70.55</v>
      </c>
      <c r="I22" s="1" t="s">
        <v>245</v>
      </c>
      <c r="J22" s="14"/>
    </row>
    <row r="23" spans="1:10">
      <c r="A23" s="1">
        <v>19</v>
      </c>
      <c r="B23" s="33" t="s">
        <v>248</v>
      </c>
      <c r="C23" s="41">
        <v>21918253</v>
      </c>
      <c r="D23" s="1" t="s">
        <v>244</v>
      </c>
      <c r="E23" s="1">
        <v>94</v>
      </c>
      <c r="F23" s="1">
        <v>1</v>
      </c>
      <c r="G23" s="1">
        <v>73</v>
      </c>
      <c r="H23" s="6">
        <f t="shared" si="0"/>
        <v>79.3</v>
      </c>
      <c r="I23" s="1" t="s">
        <v>245</v>
      </c>
      <c r="J23" s="14"/>
    </row>
    <row r="24" spans="1:10">
      <c r="A24" s="1">
        <v>20</v>
      </c>
      <c r="B24" s="33" t="s">
        <v>249</v>
      </c>
      <c r="C24" s="41">
        <v>21918630</v>
      </c>
      <c r="D24" s="1" t="s">
        <v>244</v>
      </c>
      <c r="E24" s="1">
        <v>94</v>
      </c>
      <c r="F24" s="1">
        <v>1</v>
      </c>
      <c r="G24" s="1">
        <v>64.5</v>
      </c>
      <c r="H24" s="6">
        <f t="shared" si="0"/>
        <v>73.349999999999994</v>
      </c>
      <c r="I24" s="1" t="s">
        <v>245</v>
      </c>
      <c r="J24" s="14"/>
    </row>
    <row r="25" spans="1:10">
      <c r="A25" s="3">
        <v>21</v>
      </c>
      <c r="B25" s="39" t="s">
        <v>250</v>
      </c>
      <c r="C25" s="40">
        <v>21918677</v>
      </c>
      <c r="D25" s="3" t="s">
        <v>244</v>
      </c>
      <c r="E25" s="3" t="s">
        <v>201</v>
      </c>
      <c r="F25" s="3">
        <v>0</v>
      </c>
      <c r="G25" s="3" t="s">
        <v>208</v>
      </c>
      <c r="H25" s="7" t="s">
        <v>262</v>
      </c>
      <c r="I25" s="3" t="s">
        <v>202</v>
      </c>
      <c r="J25" s="14"/>
    </row>
    <row r="26" spans="1:10">
      <c r="A26" s="1">
        <v>22</v>
      </c>
      <c r="B26" s="33" t="s">
        <v>251</v>
      </c>
      <c r="C26" s="34">
        <v>21918486</v>
      </c>
      <c r="D26" s="1" t="s">
        <v>244</v>
      </c>
      <c r="E26" s="1">
        <v>90</v>
      </c>
      <c r="F26" s="1">
        <v>2</v>
      </c>
      <c r="G26" s="1">
        <v>73</v>
      </c>
      <c r="H26" s="6">
        <f t="shared" si="0"/>
        <v>78.099999999999994</v>
      </c>
      <c r="I26" s="1" t="s">
        <v>245</v>
      </c>
      <c r="J26" s="14"/>
    </row>
    <row r="27" spans="1:10">
      <c r="A27" s="3">
        <v>23</v>
      </c>
      <c r="B27" s="35" t="s">
        <v>252</v>
      </c>
      <c r="C27" s="36">
        <v>21818470</v>
      </c>
      <c r="D27" s="3" t="s">
        <v>201</v>
      </c>
      <c r="E27" s="3" t="s">
        <v>201</v>
      </c>
      <c r="F27" s="3">
        <v>0</v>
      </c>
      <c r="G27" s="3" t="s">
        <v>208</v>
      </c>
      <c r="H27" s="7" t="s">
        <v>263</v>
      </c>
      <c r="I27" s="3" t="s">
        <v>253</v>
      </c>
      <c r="J27" s="14"/>
    </row>
    <row r="28" spans="1:10">
      <c r="A28" s="1">
        <v>24</v>
      </c>
      <c r="B28" s="33" t="s">
        <v>254</v>
      </c>
      <c r="C28" s="34">
        <v>11918398</v>
      </c>
      <c r="D28" s="1" t="s">
        <v>244</v>
      </c>
      <c r="E28" s="1">
        <v>90</v>
      </c>
      <c r="F28" s="1">
        <v>2</v>
      </c>
      <c r="G28" s="1">
        <v>66.5</v>
      </c>
      <c r="H28" s="6">
        <f t="shared" si="0"/>
        <v>73.55</v>
      </c>
      <c r="I28" s="1" t="s">
        <v>245</v>
      </c>
      <c r="J28" s="14"/>
    </row>
    <row r="29" spans="1:10">
      <c r="A29" s="1">
        <v>25</v>
      </c>
      <c r="B29" s="33" t="s">
        <v>255</v>
      </c>
      <c r="C29" s="34">
        <v>21918494</v>
      </c>
      <c r="D29" s="1" t="s">
        <v>244</v>
      </c>
      <c r="E29" s="1">
        <v>90</v>
      </c>
      <c r="F29" s="1">
        <v>2</v>
      </c>
      <c r="G29" s="1">
        <v>60.5</v>
      </c>
      <c r="H29" s="6">
        <f t="shared" si="0"/>
        <v>69.349999999999994</v>
      </c>
      <c r="I29" s="1" t="s">
        <v>245</v>
      </c>
      <c r="J29" s="14"/>
    </row>
    <row r="30" spans="1:10">
      <c r="A30" s="1">
        <v>26</v>
      </c>
      <c r="B30" s="33" t="s">
        <v>256</v>
      </c>
      <c r="C30" s="34">
        <v>21918499</v>
      </c>
      <c r="D30" s="1" t="s">
        <v>244</v>
      </c>
      <c r="E30" s="1">
        <v>90</v>
      </c>
      <c r="F30" s="1">
        <v>2</v>
      </c>
      <c r="G30" s="1">
        <v>70</v>
      </c>
      <c r="H30" s="6">
        <f t="shared" si="0"/>
        <v>76</v>
      </c>
      <c r="I30" s="1" t="s">
        <v>245</v>
      </c>
      <c r="J30" s="14"/>
    </row>
  </sheetData>
  <mergeCells count="3">
    <mergeCell ref="A1:I1"/>
    <mergeCell ref="B2:I2"/>
    <mergeCell ref="B3:I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workbookViewId="0">
      <selection activeCell="J17" sqref="J17"/>
    </sheetView>
  </sheetViews>
  <sheetFormatPr defaultColWidth="10.875" defaultRowHeight="15.75"/>
  <cols>
    <col min="1" max="1" width="10.875" style="8"/>
    <col min="2" max="2" width="17" style="8" customWidth="1"/>
    <col min="3" max="3" width="14" style="8" customWidth="1"/>
    <col min="4" max="4" width="17.625" style="8" customWidth="1"/>
    <col min="5" max="5" width="16.875" style="8" customWidth="1"/>
    <col min="6" max="6" width="14.625" style="8" customWidth="1"/>
    <col min="7" max="7" width="17.125" style="8" customWidth="1"/>
    <col min="8" max="9" width="10.875" style="8"/>
    <col min="10" max="10" width="14.125" style="8" customWidth="1"/>
    <col min="11" max="16384" width="10.875" style="8"/>
  </cols>
  <sheetData>
    <row r="1" spans="1:10">
      <c r="A1" s="51" t="s">
        <v>265</v>
      </c>
      <c r="B1" s="51"/>
      <c r="C1" s="51"/>
      <c r="D1" s="51"/>
      <c r="E1" s="51"/>
      <c r="F1" s="51"/>
      <c r="G1" s="51"/>
      <c r="H1" s="51"/>
      <c r="I1" s="51"/>
    </row>
    <row r="2" spans="1:10">
      <c r="A2" s="1" t="s">
        <v>147</v>
      </c>
      <c r="B2" s="48" t="s">
        <v>148</v>
      </c>
      <c r="C2" s="49"/>
      <c r="D2" s="49"/>
      <c r="E2" s="49"/>
      <c r="F2" s="49"/>
      <c r="G2" s="49"/>
      <c r="H2" s="49"/>
      <c r="I2" s="50"/>
    </row>
    <row r="3" spans="1:10">
      <c r="A3" s="1" t="s">
        <v>149</v>
      </c>
      <c r="B3" s="48" t="s">
        <v>214</v>
      </c>
      <c r="C3" s="49"/>
      <c r="D3" s="49"/>
      <c r="E3" s="49"/>
      <c r="F3" s="49"/>
      <c r="G3" s="49"/>
      <c r="H3" s="49"/>
      <c r="I3" s="50"/>
    </row>
    <row r="4" spans="1:10">
      <c r="A4" s="1" t="s">
        <v>4</v>
      </c>
      <c r="B4" s="1" t="s">
        <v>5</v>
      </c>
      <c r="C4" s="1" t="s">
        <v>6</v>
      </c>
      <c r="D4" s="1" t="s">
        <v>150</v>
      </c>
      <c r="E4" s="1" t="s">
        <v>151</v>
      </c>
      <c r="F4" s="1" t="s">
        <v>152</v>
      </c>
      <c r="G4" s="1" t="s">
        <v>153</v>
      </c>
      <c r="H4" s="1" t="s">
        <v>154</v>
      </c>
      <c r="I4" s="1" t="s">
        <v>155</v>
      </c>
      <c r="J4" s="5" t="s">
        <v>198</v>
      </c>
    </row>
    <row r="5" spans="1:10">
      <c r="A5" s="1">
        <v>1</v>
      </c>
      <c r="B5" s="1" t="s">
        <v>156</v>
      </c>
      <c r="C5" s="31" t="s">
        <v>192</v>
      </c>
      <c r="D5" s="1" t="s">
        <v>212</v>
      </c>
      <c r="E5" s="1">
        <v>85</v>
      </c>
      <c r="F5" s="1">
        <v>1</v>
      </c>
      <c r="G5" s="1">
        <v>91.5</v>
      </c>
      <c r="H5" s="6">
        <f>E5*0.3+G5*0.7</f>
        <v>89.55</v>
      </c>
      <c r="I5" s="1" t="s">
        <v>157</v>
      </c>
      <c r="J5" s="14"/>
    </row>
    <row r="6" spans="1:10">
      <c r="A6" s="1">
        <v>2</v>
      </c>
      <c r="B6" s="1" t="s">
        <v>158</v>
      </c>
      <c r="C6" s="31" t="s">
        <v>181</v>
      </c>
      <c r="D6" s="1" t="s">
        <v>212</v>
      </c>
      <c r="E6" s="1">
        <v>88</v>
      </c>
      <c r="F6" s="1">
        <v>1</v>
      </c>
      <c r="G6" s="1">
        <v>88</v>
      </c>
      <c r="H6" s="6">
        <f t="shared" ref="H6:H24" si="0">E6*0.3+G6*0.7</f>
        <v>88</v>
      </c>
      <c r="I6" s="1" t="s">
        <v>159</v>
      </c>
      <c r="J6" s="14"/>
    </row>
    <row r="7" spans="1:10">
      <c r="A7" s="1">
        <v>3</v>
      </c>
      <c r="B7" s="1" t="s">
        <v>160</v>
      </c>
      <c r="C7" s="31">
        <v>11818284</v>
      </c>
      <c r="D7" s="1" t="s">
        <v>212</v>
      </c>
      <c r="E7" s="1">
        <v>84</v>
      </c>
      <c r="F7" s="1">
        <v>1</v>
      </c>
      <c r="G7" s="1">
        <v>85</v>
      </c>
      <c r="H7" s="6">
        <f t="shared" si="0"/>
        <v>84.699999999999989</v>
      </c>
      <c r="I7" s="1" t="s">
        <v>157</v>
      </c>
      <c r="J7" s="14"/>
    </row>
    <row r="8" spans="1:10">
      <c r="A8" s="1">
        <v>4</v>
      </c>
      <c r="B8" s="1" t="s">
        <v>161</v>
      </c>
      <c r="C8" s="31">
        <v>21818318</v>
      </c>
      <c r="D8" s="1" t="s">
        <v>212</v>
      </c>
      <c r="E8" s="1">
        <v>95</v>
      </c>
      <c r="F8" s="1">
        <v>1</v>
      </c>
      <c r="G8" s="1">
        <v>66</v>
      </c>
      <c r="H8" s="6">
        <f t="shared" si="0"/>
        <v>74.699999999999989</v>
      </c>
      <c r="I8" s="1" t="s">
        <v>157</v>
      </c>
      <c r="J8" s="14"/>
    </row>
    <row r="9" spans="1:10">
      <c r="A9" s="1">
        <v>5</v>
      </c>
      <c r="B9" s="1" t="s">
        <v>162</v>
      </c>
      <c r="C9" s="31">
        <v>21818320</v>
      </c>
      <c r="D9" s="1" t="s">
        <v>212</v>
      </c>
      <c r="E9" s="1">
        <v>93</v>
      </c>
      <c r="F9" s="1">
        <v>1</v>
      </c>
      <c r="G9" s="1">
        <v>60</v>
      </c>
      <c r="H9" s="6">
        <f t="shared" si="0"/>
        <v>69.900000000000006</v>
      </c>
      <c r="I9" s="1" t="s">
        <v>157</v>
      </c>
      <c r="J9" s="14"/>
    </row>
    <row r="10" spans="1:10">
      <c r="A10" s="1">
        <v>6</v>
      </c>
      <c r="B10" s="1" t="s">
        <v>163</v>
      </c>
      <c r="C10" s="31">
        <v>21918391</v>
      </c>
      <c r="D10" s="1" t="s">
        <v>212</v>
      </c>
      <c r="E10" s="1">
        <v>91</v>
      </c>
      <c r="F10" s="1">
        <v>1</v>
      </c>
      <c r="G10" s="1">
        <v>62</v>
      </c>
      <c r="H10" s="6">
        <f t="shared" si="0"/>
        <v>70.7</v>
      </c>
      <c r="I10" s="1" t="s">
        <v>157</v>
      </c>
      <c r="J10" s="14"/>
    </row>
    <row r="11" spans="1:10">
      <c r="A11" s="1">
        <v>7</v>
      </c>
      <c r="B11" s="1" t="s">
        <v>164</v>
      </c>
      <c r="C11" s="31">
        <v>21818185</v>
      </c>
      <c r="D11" s="1" t="s">
        <v>212</v>
      </c>
      <c r="E11" s="1">
        <v>85</v>
      </c>
      <c r="F11" s="1">
        <v>1</v>
      </c>
      <c r="G11" s="1">
        <v>65</v>
      </c>
      <c r="H11" s="6">
        <f t="shared" si="0"/>
        <v>71</v>
      </c>
      <c r="I11" s="1" t="s">
        <v>100</v>
      </c>
      <c r="J11" s="14"/>
    </row>
    <row r="12" spans="1:10">
      <c r="A12" s="1">
        <v>8</v>
      </c>
      <c r="B12" s="1" t="s">
        <v>165</v>
      </c>
      <c r="C12" s="31">
        <v>11518199</v>
      </c>
      <c r="D12" s="1" t="s">
        <v>212</v>
      </c>
      <c r="E12" s="1">
        <v>86</v>
      </c>
      <c r="F12" s="1">
        <v>1</v>
      </c>
      <c r="G12" s="1">
        <v>63.5</v>
      </c>
      <c r="H12" s="6">
        <f t="shared" si="0"/>
        <v>70.25</v>
      </c>
      <c r="I12" s="1" t="s">
        <v>166</v>
      </c>
      <c r="J12" s="14"/>
    </row>
    <row r="13" spans="1:10">
      <c r="A13" s="3">
        <v>9</v>
      </c>
      <c r="B13" s="3" t="s">
        <v>167</v>
      </c>
      <c r="C13" s="32" t="s">
        <v>182</v>
      </c>
      <c r="D13" s="3" t="s">
        <v>212</v>
      </c>
      <c r="E13" s="3">
        <v>93</v>
      </c>
      <c r="F13" s="3">
        <v>1</v>
      </c>
      <c r="G13" s="3">
        <v>56</v>
      </c>
      <c r="H13" s="7">
        <f t="shared" si="0"/>
        <v>67.099999999999994</v>
      </c>
      <c r="I13" s="3" t="s">
        <v>168</v>
      </c>
      <c r="J13" s="14" t="s">
        <v>200</v>
      </c>
    </row>
    <row r="14" spans="1:10">
      <c r="A14" s="1">
        <v>10</v>
      </c>
      <c r="B14" s="1" t="s">
        <v>169</v>
      </c>
      <c r="C14" s="31" t="s">
        <v>183</v>
      </c>
      <c r="D14" s="1" t="s">
        <v>212</v>
      </c>
      <c r="E14" s="1">
        <v>88</v>
      </c>
      <c r="F14" s="1">
        <v>1</v>
      </c>
      <c r="G14" s="1">
        <v>67</v>
      </c>
      <c r="H14" s="6">
        <f t="shared" si="0"/>
        <v>73.3</v>
      </c>
      <c r="I14" s="1" t="s">
        <v>55</v>
      </c>
      <c r="J14" s="14"/>
    </row>
    <row r="15" spans="1:10">
      <c r="A15" s="1">
        <v>11</v>
      </c>
      <c r="B15" s="1" t="s">
        <v>170</v>
      </c>
      <c r="C15" s="31" t="s">
        <v>184</v>
      </c>
      <c r="D15" s="1" t="s">
        <v>212</v>
      </c>
      <c r="E15" s="1">
        <v>90</v>
      </c>
      <c r="F15" s="1">
        <v>1</v>
      </c>
      <c r="G15" s="1">
        <v>66</v>
      </c>
      <c r="H15" s="6">
        <f t="shared" si="0"/>
        <v>73.199999999999989</v>
      </c>
      <c r="I15" s="1" t="s">
        <v>55</v>
      </c>
      <c r="J15" s="14"/>
    </row>
    <row r="16" spans="1:10">
      <c r="A16" s="1">
        <v>12</v>
      </c>
      <c r="B16" s="1" t="s">
        <v>171</v>
      </c>
      <c r="C16" s="31" t="s">
        <v>193</v>
      </c>
      <c r="D16" s="1" t="s">
        <v>212</v>
      </c>
      <c r="E16" s="1">
        <v>90</v>
      </c>
      <c r="F16" s="1">
        <v>1</v>
      </c>
      <c r="G16" s="1">
        <v>72</v>
      </c>
      <c r="H16" s="6">
        <f t="shared" si="0"/>
        <v>77.400000000000006</v>
      </c>
      <c r="I16" s="1" t="s">
        <v>55</v>
      </c>
      <c r="J16" s="14"/>
    </row>
    <row r="17" spans="1:10">
      <c r="A17" s="3">
        <v>13</v>
      </c>
      <c r="B17" s="3" t="s">
        <v>172</v>
      </c>
      <c r="C17" s="32" t="s">
        <v>185</v>
      </c>
      <c r="D17" s="3" t="s">
        <v>212</v>
      </c>
      <c r="E17" s="3">
        <v>93</v>
      </c>
      <c r="F17" s="3">
        <v>1</v>
      </c>
      <c r="G17" s="3">
        <v>56.5</v>
      </c>
      <c r="H17" s="7">
        <f t="shared" si="0"/>
        <v>67.449999999999989</v>
      </c>
      <c r="I17" s="3" t="s">
        <v>173</v>
      </c>
      <c r="J17" s="14" t="s">
        <v>200</v>
      </c>
    </row>
    <row r="18" spans="1:10">
      <c r="A18" s="1">
        <v>14</v>
      </c>
      <c r="B18" s="1" t="s">
        <v>174</v>
      </c>
      <c r="C18" s="31" t="s">
        <v>186</v>
      </c>
      <c r="D18" s="1" t="s">
        <v>212</v>
      </c>
      <c r="E18" s="1">
        <v>95</v>
      </c>
      <c r="F18" s="1">
        <v>1</v>
      </c>
      <c r="G18" s="1">
        <v>67</v>
      </c>
      <c r="H18" s="6">
        <f t="shared" si="0"/>
        <v>75.400000000000006</v>
      </c>
      <c r="I18" s="1" t="s">
        <v>157</v>
      </c>
      <c r="J18" s="14"/>
    </row>
    <row r="19" spans="1:10">
      <c r="A19" s="1">
        <v>15</v>
      </c>
      <c r="B19" s="1" t="s">
        <v>175</v>
      </c>
      <c r="C19" s="31" t="s">
        <v>187</v>
      </c>
      <c r="D19" s="1" t="s">
        <v>212</v>
      </c>
      <c r="E19" s="1">
        <v>88</v>
      </c>
      <c r="F19" s="1">
        <v>1</v>
      </c>
      <c r="G19" s="1">
        <v>60</v>
      </c>
      <c r="H19" s="6">
        <f t="shared" si="0"/>
        <v>68.400000000000006</v>
      </c>
      <c r="I19" s="1" t="s">
        <v>166</v>
      </c>
      <c r="J19" s="14"/>
    </row>
    <row r="20" spans="1:10">
      <c r="A20" s="1">
        <v>16</v>
      </c>
      <c r="B20" s="1" t="s">
        <v>176</v>
      </c>
      <c r="C20" s="31" t="s">
        <v>188</v>
      </c>
      <c r="D20" s="1" t="s">
        <v>212</v>
      </c>
      <c r="E20" s="1">
        <v>85</v>
      </c>
      <c r="F20" s="1">
        <v>1</v>
      </c>
      <c r="G20" s="1">
        <v>62</v>
      </c>
      <c r="H20" s="6">
        <f t="shared" si="0"/>
        <v>68.900000000000006</v>
      </c>
      <c r="I20" s="1" t="s">
        <v>166</v>
      </c>
      <c r="J20" s="14"/>
    </row>
    <row r="21" spans="1:10">
      <c r="A21" s="1">
        <v>17</v>
      </c>
      <c r="B21" s="1" t="s">
        <v>177</v>
      </c>
      <c r="C21" s="31" t="s">
        <v>189</v>
      </c>
      <c r="D21" s="1" t="s">
        <v>212</v>
      </c>
      <c r="E21" s="1">
        <v>95</v>
      </c>
      <c r="F21" s="1">
        <v>1</v>
      </c>
      <c r="G21" s="1">
        <v>74.5</v>
      </c>
      <c r="H21" s="6">
        <f t="shared" si="0"/>
        <v>80.650000000000006</v>
      </c>
      <c r="I21" s="1" t="s">
        <v>166</v>
      </c>
      <c r="J21" s="14"/>
    </row>
    <row r="22" spans="1:10">
      <c r="A22" s="3">
        <v>18</v>
      </c>
      <c r="B22" s="3" t="s">
        <v>178</v>
      </c>
      <c r="C22" s="32" t="s">
        <v>190</v>
      </c>
      <c r="D22" s="3" t="s">
        <v>201</v>
      </c>
      <c r="E22" s="3" t="s">
        <v>201</v>
      </c>
      <c r="F22" s="3">
        <v>0</v>
      </c>
      <c r="G22" s="3" t="s">
        <v>208</v>
      </c>
      <c r="H22" s="7" t="s">
        <v>130</v>
      </c>
      <c r="I22" s="3" t="s">
        <v>173</v>
      </c>
      <c r="J22" s="14"/>
    </row>
    <row r="23" spans="1:10">
      <c r="A23" s="1">
        <v>19</v>
      </c>
      <c r="B23" s="1" t="s">
        <v>179</v>
      </c>
      <c r="C23" s="31" t="s">
        <v>191</v>
      </c>
      <c r="D23" s="1" t="s">
        <v>213</v>
      </c>
      <c r="E23" s="1">
        <v>85</v>
      </c>
      <c r="F23" s="1">
        <v>1</v>
      </c>
      <c r="G23" s="1">
        <v>73.5</v>
      </c>
      <c r="H23" s="6">
        <f t="shared" si="0"/>
        <v>76.949999999999989</v>
      </c>
      <c r="I23" s="1" t="s">
        <v>166</v>
      </c>
      <c r="J23" s="14"/>
    </row>
    <row r="24" spans="1:10">
      <c r="A24" s="1">
        <v>20</v>
      </c>
      <c r="B24" s="1" t="s">
        <v>180</v>
      </c>
      <c r="C24" s="31">
        <v>11618111</v>
      </c>
      <c r="D24" s="1" t="s">
        <v>213</v>
      </c>
      <c r="E24" s="1">
        <v>90</v>
      </c>
      <c r="F24" s="1">
        <v>1</v>
      </c>
      <c r="G24" s="1">
        <v>91</v>
      </c>
      <c r="H24" s="6">
        <f t="shared" si="0"/>
        <v>90.699999999999989</v>
      </c>
      <c r="I24" s="1" t="s">
        <v>166</v>
      </c>
      <c r="J24" s="14"/>
    </row>
  </sheetData>
  <mergeCells count="3">
    <mergeCell ref="A1:I1"/>
    <mergeCell ref="B2:I2"/>
    <mergeCell ref="B3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紫金港1班</vt:lpstr>
      <vt:lpstr>紫金港2班</vt:lpstr>
      <vt:lpstr>华家池1班</vt:lpstr>
      <vt:lpstr>华家池2班</vt:lpstr>
      <vt:lpstr>华家池3班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Dell</cp:lastModifiedBy>
  <dcterms:created xsi:type="dcterms:W3CDTF">2019-11-16T14:52:52Z</dcterms:created>
  <dcterms:modified xsi:type="dcterms:W3CDTF">2019-11-18T11:12:48Z</dcterms:modified>
</cp:coreProperties>
</file>