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1年推免\绩点\推免用绩点\"/>
    </mc:Choice>
  </mc:AlternateContent>
  <bookViews>
    <workbookView xWindow="0" yWindow="0" windowWidth="28800" windowHeight="122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 l="1"/>
  <c r="F55" i="1"/>
  <c r="H54" i="1"/>
  <c r="F54" i="1"/>
  <c r="H53" i="1"/>
  <c r="F53" i="1"/>
  <c r="H52" i="1"/>
  <c r="F52" i="1"/>
  <c r="D52" i="1"/>
  <c r="F51" i="1"/>
  <c r="C51" i="1"/>
  <c r="H51" i="1" s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D44" i="1"/>
  <c r="H43" i="1"/>
  <c r="F43" i="1"/>
  <c r="F42" i="1"/>
  <c r="C42" i="1"/>
  <c r="H42" i="1" s="1"/>
  <c r="H41" i="1"/>
  <c r="F41" i="1"/>
  <c r="H40" i="1"/>
  <c r="F40" i="1"/>
  <c r="H39" i="1"/>
  <c r="F39" i="1"/>
  <c r="D39" i="1"/>
  <c r="H38" i="1"/>
  <c r="F38" i="1"/>
  <c r="H37" i="1"/>
  <c r="F37" i="1"/>
  <c r="H36" i="1"/>
  <c r="F36" i="1"/>
  <c r="H35" i="1"/>
  <c r="F35" i="1"/>
  <c r="D35" i="1"/>
  <c r="H34" i="1"/>
  <c r="F34" i="1"/>
  <c r="H33" i="1"/>
  <c r="F33" i="1"/>
  <c r="F32" i="1"/>
  <c r="C32" i="1"/>
  <c r="D51" i="1" s="1"/>
  <c r="H31" i="1"/>
  <c r="F31" i="1"/>
  <c r="D31" i="1"/>
  <c r="H30" i="1"/>
  <c r="F30" i="1"/>
  <c r="H29" i="1"/>
  <c r="F29" i="1"/>
  <c r="H28" i="1"/>
  <c r="I28" i="1" s="1"/>
  <c r="J28" i="1" s="1"/>
  <c r="F28" i="1"/>
  <c r="D28" i="1"/>
  <c r="H27" i="1"/>
  <c r="F27" i="1"/>
  <c r="H26" i="1"/>
  <c r="F26" i="1"/>
  <c r="H25" i="1"/>
  <c r="F25" i="1"/>
  <c r="H24" i="1"/>
  <c r="F24" i="1"/>
  <c r="D24" i="1"/>
  <c r="H23" i="1"/>
  <c r="F23" i="1"/>
  <c r="H22" i="1"/>
  <c r="F22" i="1"/>
  <c r="H21" i="1"/>
  <c r="F21" i="1"/>
  <c r="H20" i="1"/>
  <c r="F20" i="1"/>
  <c r="D20" i="1"/>
  <c r="H19" i="1"/>
  <c r="F19" i="1"/>
  <c r="H18" i="1"/>
  <c r="F18" i="1"/>
  <c r="H17" i="1"/>
  <c r="F17" i="1"/>
  <c r="H16" i="1"/>
  <c r="F16" i="1"/>
  <c r="D16" i="1"/>
  <c r="H15" i="1"/>
  <c r="F15" i="1"/>
  <c r="H14" i="1"/>
  <c r="F14" i="1"/>
  <c r="H13" i="1"/>
  <c r="F13" i="1"/>
  <c r="H12" i="1"/>
  <c r="F12" i="1"/>
  <c r="D12" i="1"/>
  <c r="H11" i="1"/>
  <c r="F11" i="1"/>
  <c r="H10" i="1"/>
  <c r="F10" i="1"/>
  <c r="H9" i="1"/>
  <c r="F9" i="1"/>
  <c r="H8" i="1"/>
  <c r="F8" i="1"/>
  <c r="D8" i="1"/>
  <c r="H7" i="1"/>
  <c r="F7" i="1"/>
  <c r="H6" i="1"/>
  <c r="F6" i="1"/>
  <c r="H5" i="1"/>
  <c r="F5" i="1"/>
  <c r="H4" i="1"/>
  <c r="I4" i="1" s="1"/>
  <c r="J4" i="1" s="1"/>
  <c r="F4" i="1"/>
  <c r="D4" i="1"/>
  <c r="H3" i="1"/>
  <c r="F3" i="1"/>
  <c r="H2" i="1"/>
  <c r="F2" i="1"/>
  <c r="D48" i="1" l="1"/>
  <c r="I12" i="1"/>
  <c r="J12" i="1" s="1"/>
  <c r="I20" i="1"/>
  <c r="J20" i="1" s="1"/>
  <c r="D40" i="1"/>
  <c r="I40" i="1" s="1"/>
  <c r="J40" i="1" s="1"/>
  <c r="K40" i="1" s="1"/>
  <c r="D53" i="1"/>
  <c r="I8" i="1"/>
  <c r="J8" i="1" s="1"/>
  <c r="I24" i="1"/>
  <c r="J24" i="1" s="1"/>
  <c r="D21" i="1"/>
  <c r="I21" i="1" s="1"/>
  <c r="J21" i="1" s="1"/>
  <c r="K21" i="1" s="1"/>
  <c r="K36" i="1"/>
  <c r="D49" i="1"/>
  <c r="D13" i="1"/>
  <c r="D45" i="1"/>
  <c r="I16" i="1"/>
  <c r="J16" i="1" s="1"/>
  <c r="D9" i="1"/>
  <c r="D25" i="1"/>
  <c r="D29" i="1"/>
  <c r="I29" i="1" s="1"/>
  <c r="J29" i="1" s="1"/>
  <c r="K29" i="1" s="1"/>
  <c r="D6" i="1"/>
  <c r="I6" i="1" s="1"/>
  <c r="J6" i="1" s="1"/>
  <c r="D14" i="1"/>
  <c r="I14" i="1" s="1"/>
  <c r="J14" i="1" s="1"/>
  <c r="K14" i="1" s="1"/>
  <c r="I25" i="1"/>
  <c r="J25" i="1" s="1"/>
  <c r="D33" i="1"/>
  <c r="I33" i="1" s="1"/>
  <c r="J33" i="1" s="1"/>
  <c r="K33" i="1" s="1"/>
  <c r="D37" i="1"/>
  <c r="I37" i="1" s="1"/>
  <c r="J37" i="1" s="1"/>
  <c r="K37" i="1" s="1"/>
  <c r="D41" i="1"/>
  <c r="D54" i="1"/>
  <c r="D32" i="1"/>
  <c r="D10" i="1"/>
  <c r="I10" i="1" s="1"/>
  <c r="J10" i="1" s="1"/>
  <c r="K10" i="1" s="1"/>
  <c r="D22" i="1"/>
  <c r="D26" i="1"/>
  <c r="I26" i="1" s="1"/>
  <c r="J26" i="1" s="1"/>
  <c r="K26" i="1" s="1"/>
  <c r="D50" i="1"/>
  <c r="I50" i="1" s="1"/>
  <c r="J50" i="1" s="1"/>
  <c r="K50" i="1" s="1"/>
  <c r="D5" i="1"/>
  <c r="H32" i="1"/>
  <c r="I32" i="1" s="1"/>
  <c r="J32" i="1" s="1"/>
  <c r="K32" i="1" s="1"/>
  <c r="D18" i="1"/>
  <c r="I18" i="1" s="1"/>
  <c r="J18" i="1" s="1"/>
  <c r="K18" i="1" s="1"/>
  <c r="D3" i="1"/>
  <c r="D30" i="1"/>
  <c r="I30" i="1" s="1"/>
  <c r="J30" i="1" s="1"/>
  <c r="K30" i="1" s="1"/>
  <c r="D46" i="1"/>
  <c r="D17" i="1"/>
  <c r="D36" i="1"/>
  <c r="D2" i="1"/>
  <c r="I2" i="1" s="1"/>
  <c r="J2" i="1" s="1"/>
  <c r="K2" i="1" s="1"/>
  <c r="I36" i="1"/>
  <c r="J36" i="1" s="1"/>
  <c r="D7" i="1"/>
  <c r="I7" i="1" s="1"/>
  <c r="J7" i="1" s="1"/>
  <c r="K7" i="1" s="1"/>
  <c r="D11" i="1"/>
  <c r="I11" i="1" s="1"/>
  <c r="J11" i="1" s="1"/>
  <c r="K11" i="1" s="1"/>
  <c r="D15" i="1"/>
  <c r="I15" i="1" s="1"/>
  <c r="J15" i="1" s="1"/>
  <c r="K15" i="1" s="1"/>
  <c r="I22" i="1"/>
  <c r="J22" i="1" s="1"/>
  <c r="K22" i="1" s="1"/>
  <c r="D34" i="1"/>
  <c r="D38" i="1"/>
  <c r="I38" i="1" s="1"/>
  <c r="J38" i="1" s="1"/>
  <c r="K38" i="1" s="1"/>
  <c r="D19" i="1"/>
  <c r="I19" i="1" s="1"/>
  <c r="J19" i="1" s="1"/>
  <c r="K19" i="1" s="1"/>
  <c r="D23" i="1"/>
  <c r="I23" i="1" s="1"/>
  <c r="J23" i="1" s="1"/>
  <c r="K23" i="1" s="1"/>
  <c r="D27" i="1"/>
  <c r="D42" i="1"/>
  <c r="I42" i="1" s="1"/>
  <c r="J42" i="1" s="1"/>
  <c r="K42" i="1" s="1"/>
  <c r="K12" i="1"/>
  <c r="I5" i="1"/>
  <c r="J5" i="1" s="1"/>
  <c r="K5" i="1" s="1"/>
  <c r="I41" i="1"/>
  <c r="J41" i="1" s="1"/>
  <c r="K41" i="1" s="1"/>
  <c r="I44" i="1"/>
  <c r="J44" i="1" s="1"/>
  <c r="K44" i="1" s="1"/>
  <c r="K20" i="1"/>
  <c r="I45" i="1"/>
  <c r="J45" i="1" s="1"/>
  <c r="K45" i="1" s="1"/>
  <c r="I49" i="1"/>
  <c r="J49" i="1" s="1"/>
  <c r="K49" i="1" s="1"/>
  <c r="I53" i="1"/>
  <c r="J53" i="1" s="1"/>
  <c r="K53" i="1" s="1"/>
  <c r="I52" i="1"/>
  <c r="J52" i="1" s="1"/>
  <c r="K52" i="1" s="1"/>
  <c r="I9" i="1"/>
  <c r="J9" i="1" s="1"/>
  <c r="K9" i="1" s="1"/>
  <c r="I13" i="1"/>
  <c r="J13" i="1" s="1"/>
  <c r="K13" i="1" s="1"/>
  <c r="I3" i="1"/>
  <c r="J3" i="1" s="1"/>
  <c r="K3" i="1" s="1"/>
  <c r="K24" i="1"/>
  <c r="I27" i="1"/>
  <c r="J27" i="1" s="1"/>
  <c r="K27" i="1" s="1"/>
  <c r="I34" i="1"/>
  <c r="J34" i="1" s="1"/>
  <c r="K34" i="1" s="1"/>
  <c r="I46" i="1"/>
  <c r="J46" i="1" s="1"/>
  <c r="K46" i="1" s="1"/>
  <c r="I54" i="1"/>
  <c r="J54" i="1" s="1"/>
  <c r="K54" i="1" s="1"/>
  <c r="K16" i="1"/>
  <c r="I17" i="1"/>
  <c r="J17" i="1" s="1"/>
  <c r="K17" i="1" s="1"/>
  <c r="K4" i="1"/>
  <c r="K28" i="1"/>
  <c r="I31" i="1"/>
  <c r="J31" i="1" s="1"/>
  <c r="K31" i="1" s="1"/>
  <c r="D43" i="1"/>
  <c r="I43" i="1" s="1"/>
  <c r="J43" i="1" s="1"/>
  <c r="K43" i="1" s="1"/>
  <c r="D47" i="1"/>
  <c r="I47" i="1" s="1"/>
  <c r="J47" i="1" s="1"/>
  <c r="K47" i="1" s="1"/>
  <c r="I51" i="1"/>
  <c r="J51" i="1" s="1"/>
  <c r="K51" i="1" s="1"/>
  <c r="D55" i="1"/>
  <c r="I55" i="1" s="1"/>
  <c r="J55" i="1" s="1"/>
  <c r="K55" i="1" s="1"/>
  <c r="I48" i="1"/>
  <c r="J48" i="1" s="1"/>
  <c r="K48" i="1" s="1"/>
  <c r="K6" i="1"/>
  <c r="I35" i="1"/>
  <c r="J35" i="1" s="1"/>
  <c r="K35" i="1" s="1"/>
  <c r="I39" i="1"/>
  <c r="J39" i="1" s="1"/>
  <c r="K39" i="1" s="1"/>
  <c r="K8" i="1"/>
  <c r="K25" i="1"/>
</calcChain>
</file>

<file path=xl/sharedStrings.xml><?xml version="1.0" encoding="utf-8"?>
<sst xmlns="http://schemas.openxmlformats.org/spreadsheetml/2006/main" count="66" uniqueCount="66">
  <si>
    <t>学号</t>
  </si>
  <si>
    <t>累计有效学分1</t>
    <phoneticPr fontId="2" type="noConversion"/>
  </si>
  <si>
    <t>累计有效学分2</t>
    <phoneticPr fontId="2" type="noConversion"/>
  </si>
  <si>
    <t>平均累计有效学分</t>
    <phoneticPr fontId="2" type="noConversion"/>
  </si>
  <si>
    <t>主修专业课程累计平均绩点</t>
  </si>
  <si>
    <t>主修专业课程累计平均绩点*90%</t>
    <phoneticPr fontId="2" type="noConversion"/>
  </si>
  <si>
    <t>所有课程累计平均绩点</t>
  </si>
  <si>
    <t>所有课程累计平均绩点×累计有效学分</t>
  </si>
  <si>
    <t>（所有课程累计平均绩点×累计有效学分）/平均累计有效学分</t>
    <phoneticPr fontId="2" type="noConversion"/>
  </si>
  <si>
    <t>（所有课程累计平均绩点×累计有效学分）/平均累计有效学分×10%</t>
  </si>
  <si>
    <t>主修专业累计平均绩点×90% +（所有课程累计平均绩点×累计有效学分）/平均累计有效学分×10%</t>
  </si>
  <si>
    <t>学业成绩（取小数点后三位）</t>
    <phoneticPr fontId="2" type="noConversion"/>
  </si>
  <si>
    <t>******1333</t>
  </si>
  <si>
    <t>******5577</t>
  </si>
  <si>
    <t>******1343</t>
  </si>
  <si>
    <t>******1342</t>
  </si>
  <si>
    <t>******5578</t>
  </si>
  <si>
    <t>******5303</t>
  </si>
  <si>
    <t>******4418</t>
  </si>
  <si>
    <t>******1341</t>
  </si>
  <si>
    <t>******6013</t>
  </si>
  <si>
    <t>******1334</t>
  </si>
  <si>
    <t>******3615</t>
  </si>
  <si>
    <t>******3603</t>
  </si>
  <si>
    <t>******1177</t>
  </si>
  <si>
    <t>******4135</t>
  </si>
  <si>
    <t>******6022</t>
  </si>
  <si>
    <t>******1340</t>
  </si>
  <si>
    <t>******1337</t>
  </si>
  <si>
    <t>******5297</t>
  </si>
  <si>
    <t>******1335</t>
  </si>
  <si>
    <t>******1338</t>
  </si>
  <si>
    <t>******1344</t>
  </si>
  <si>
    <t>******3566</t>
  </si>
  <si>
    <t>******3611</t>
  </si>
  <si>
    <t>******4417</t>
  </si>
  <si>
    <t>******3606</t>
  </si>
  <si>
    <t>******1332</t>
  </si>
  <si>
    <t>******3602</t>
  </si>
  <si>
    <t>******3612</t>
  </si>
  <si>
    <t>******1339</t>
  </si>
  <si>
    <t>******3605</t>
  </si>
  <si>
    <t>******5629</t>
  </si>
  <si>
    <t>******5305</t>
  </si>
  <si>
    <t>******3613</t>
  </si>
  <si>
    <t>******5618</t>
  </si>
  <si>
    <t>******1176</t>
  </si>
  <si>
    <t>******3610</t>
  </si>
  <si>
    <t>******3604</t>
  </si>
  <si>
    <t>******3614</t>
  </si>
  <si>
    <t>******3891</t>
  </si>
  <si>
    <t>******3607</t>
  </si>
  <si>
    <t>******6019</t>
  </si>
  <si>
    <t>******6015</t>
  </si>
  <si>
    <t>******5802</t>
  </si>
  <si>
    <t>******3890</t>
  </si>
  <si>
    <t>******0015</t>
  </si>
  <si>
    <t>******5803</t>
  </si>
  <si>
    <t>******1336</t>
  </si>
  <si>
    <t>******6012</t>
  </si>
  <si>
    <t>******6011</t>
  </si>
  <si>
    <t>******5804</t>
  </si>
  <si>
    <t>******0016</t>
  </si>
  <si>
    <t>******1781</t>
  </si>
  <si>
    <t>******4622</t>
  </si>
  <si>
    <t>******5851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</si>
</sst>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5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1" xfId="0" quotePrefix="1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176" fontId="4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topLeftCell="A25" workbookViewId="0">
      <selection activeCell="K3" sqref="K3"/>
    </sheetView>
  </sheetViews>
  <sheetFormatPr defaultColWidth="10.625" defaultRowHeight="14.25" x14ac:dyDescent="0.2"/>
  <cols>
    <col min="1" max="11" width="10.625" style="8"/>
    <col min="12" max="12" width="10.625" style="9"/>
    <col min="13" max="16384" width="10.625" style="7"/>
  </cols>
  <sheetData>
    <row r="1" spans="1:12" s="3" customFormat="1" ht="10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</row>
    <row r="2" spans="1:12" x14ac:dyDescent="0.2">
      <c r="A2" s="4" t="s">
        <v>12</v>
      </c>
      <c r="B2" s="5">
        <v>182</v>
      </c>
      <c r="C2" s="5">
        <v>182</v>
      </c>
      <c r="D2" s="5">
        <f t="shared" ref="D2:D55" si="0">AVERAGE($C$2:$C$55)</f>
        <v>173.91481481481483</v>
      </c>
      <c r="E2" s="5">
        <v>4.4400000000000004</v>
      </c>
      <c r="F2" s="5">
        <f t="shared" ref="F2:F55" si="1">E2*90%</f>
        <v>3.9960000000000004</v>
      </c>
      <c r="G2" s="5">
        <v>4.43</v>
      </c>
      <c r="H2" s="5">
        <f t="shared" ref="H2:H55" si="2">G2*C2</f>
        <v>806.26</v>
      </c>
      <c r="I2" s="5">
        <f t="shared" ref="I2:I55" si="3">H2/D2</f>
        <v>4.6359477820133312</v>
      </c>
      <c r="J2" s="5">
        <f t="shared" ref="J2:J55" si="4">I2*10%</f>
        <v>0.46359477820133316</v>
      </c>
      <c r="K2" s="5">
        <f t="shared" ref="K2:K55" si="5">F2+J2</f>
        <v>4.4595947782013337</v>
      </c>
      <c r="L2" s="6">
        <v>4.4595947782013337</v>
      </c>
    </row>
    <row r="3" spans="1:12" x14ac:dyDescent="0.2">
      <c r="A3" s="4" t="s">
        <v>13</v>
      </c>
      <c r="B3" s="5">
        <v>203</v>
      </c>
      <c r="C3" s="5">
        <v>203</v>
      </c>
      <c r="D3" s="5">
        <f t="shared" si="0"/>
        <v>173.91481481481483</v>
      </c>
      <c r="E3" s="5">
        <v>4.24</v>
      </c>
      <c r="F3" s="5">
        <f t="shared" si="1"/>
        <v>3.8160000000000003</v>
      </c>
      <c r="G3" s="5">
        <v>4.25</v>
      </c>
      <c r="H3" s="5">
        <f t="shared" si="2"/>
        <v>862.75</v>
      </c>
      <c r="I3" s="5">
        <f t="shared" si="3"/>
        <v>4.9607619737206372</v>
      </c>
      <c r="J3" s="5">
        <f t="shared" si="4"/>
        <v>0.49607619737206377</v>
      </c>
      <c r="K3" s="5">
        <f t="shared" si="5"/>
        <v>4.3120761973720638</v>
      </c>
      <c r="L3" s="6">
        <v>4.3120761973720638</v>
      </c>
    </row>
    <row r="4" spans="1:12" x14ac:dyDescent="0.2">
      <c r="A4" s="4" t="s">
        <v>14</v>
      </c>
      <c r="B4" s="5">
        <v>170.5</v>
      </c>
      <c r="C4" s="5">
        <v>170.5</v>
      </c>
      <c r="D4" s="5">
        <f t="shared" si="0"/>
        <v>173.91481481481483</v>
      </c>
      <c r="E4" s="5">
        <v>4.2699999999999996</v>
      </c>
      <c r="F4" s="5">
        <f t="shared" si="1"/>
        <v>3.8429999999999995</v>
      </c>
      <c r="G4" s="5">
        <v>4.25</v>
      </c>
      <c r="H4" s="5">
        <f t="shared" si="2"/>
        <v>724.625</v>
      </c>
      <c r="I4" s="5">
        <f t="shared" si="3"/>
        <v>4.1665513129032945</v>
      </c>
      <c r="J4" s="5">
        <f t="shared" si="4"/>
        <v>0.41665513129032949</v>
      </c>
      <c r="K4" s="5">
        <f t="shared" si="5"/>
        <v>4.2596551312903292</v>
      </c>
      <c r="L4" s="6">
        <v>4.2596551312903292</v>
      </c>
    </row>
    <row r="5" spans="1:12" x14ac:dyDescent="0.2">
      <c r="A5" s="4" t="s">
        <v>15</v>
      </c>
      <c r="B5" s="5">
        <v>172</v>
      </c>
      <c r="C5" s="5">
        <v>172</v>
      </c>
      <c r="D5" s="5">
        <f t="shared" si="0"/>
        <v>173.91481481481483</v>
      </c>
      <c r="E5" s="5">
        <v>4.26</v>
      </c>
      <c r="F5" s="5">
        <f t="shared" si="1"/>
        <v>3.8340000000000001</v>
      </c>
      <c r="G5" s="5">
        <v>4.25</v>
      </c>
      <c r="H5" s="5">
        <f t="shared" si="2"/>
        <v>731</v>
      </c>
      <c r="I5" s="5">
        <f t="shared" si="3"/>
        <v>4.2032071895564025</v>
      </c>
      <c r="J5" s="5">
        <f t="shared" si="4"/>
        <v>0.42032071895564027</v>
      </c>
      <c r="K5" s="5">
        <f t="shared" si="5"/>
        <v>4.2543207189556407</v>
      </c>
      <c r="L5" s="6">
        <v>4.2543207189556407</v>
      </c>
    </row>
    <row r="6" spans="1:12" x14ac:dyDescent="0.2">
      <c r="A6" s="4" t="s">
        <v>16</v>
      </c>
      <c r="B6" s="5">
        <v>197.5</v>
      </c>
      <c r="C6" s="5">
        <v>197.5</v>
      </c>
      <c r="D6" s="5">
        <f t="shared" si="0"/>
        <v>173.91481481481483</v>
      </c>
      <c r="E6" s="5">
        <v>4.2</v>
      </c>
      <c r="F6" s="5">
        <f t="shared" si="1"/>
        <v>3.7800000000000002</v>
      </c>
      <c r="G6" s="5">
        <v>4.08</v>
      </c>
      <c r="H6" s="5">
        <f t="shared" si="2"/>
        <v>805.80000000000007</v>
      </c>
      <c r="I6" s="5">
        <f t="shared" si="3"/>
        <v>4.6333028089528714</v>
      </c>
      <c r="J6" s="5">
        <f t="shared" si="4"/>
        <v>0.46333028089528716</v>
      </c>
      <c r="K6" s="5">
        <f t="shared" si="5"/>
        <v>4.2433302808952877</v>
      </c>
      <c r="L6" s="6">
        <v>4.2433302808952877</v>
      </c>
    </row>
    <row r="7" spans="1:12" x14ac:dyDescent="0.2">
      <c r="A7" s="4" t="s">
        <v>17</v>
      </c>
      <c r="B7" s="5">
        <v>193</v>
      </c>
      <c r="C7" s="5">
        <v>193</v>
      </c>
      <c r="D7" s="5">
        <f t="shared" si="0"/>
        <v>173.91481481481483</v>
      </c>
      <c r="E7" s="5">
        <v>4.13</v>
      </c>
      <c r="F7" s="5">
        <f t="shared" si="1"/>
        <v>3.7170000000000001</v>
      </c>
      <c r="G7" s="5">
        <v>4.09</v>
      </c>
      <c r="H7" s="5">
        <f t="shared" si="2"/>
        <v>789.37</v>
      </c>
      <c r="I7" s="5">
        <f t="shared" si="3"/>
        <v>4.5388312711629784</v>
      </c>
      <c r="J7" s="5">
        <f t="shared" si="4"/>
        <v>0.45388312711629786</v>
      </c>
      <c r="K7" s="5">
        <f t="shared" si="5"/>
        <v>4.1708831271162978</v>
      </c>
      <c r="L7" s="6">
        <v>4.1708831271162978</v>
      </c>
    </row>
    <row r="8" spans="1:12" x14ac:dyDescent="0.2">
      <c r="A8" s="4" t="s">
        <v>18</v>
      </c>
      <c r="B8" s="5">
        <v>172</v>
      </c>
      <c r="C8" s="5">
        <v>172</v>
      </c>
      <c r="D8" s="5">
        <f t="shared" si="0"/>
        <v>173.91481481481483</v>
      </c>
      <c r="E8" s="5">
        <v>4.17</v>
      </c>
      <c r="F8" s="5">
        <f t="shared" si="1"/>
        <v>3.7530000000000001</v>
      </c>
      <c r="G8" s="5">
        <v>4.17</v>
      </c>
      <c r="H8" s="5">
        <f t="shared" si="2"/>
        <v>717.24</v>
      </c>
      <c r="I8" s="5">
        <f t="shared" si="3"/>
        <v>4.1240879954000462</v>
      </c>
      <c r="J8" s="5">
        <f t="shared" si="4"/>
        <v>0.41240879954000464</v>
      </c>
      <c r="K8" s="5">
        <f t="shared" si="5"/>
        <v>4.1654087995400051</v>
      </c>
      <c r="L8" s="6">
        <v>4.1654087995400051</v>
      </c>
    </row>
    <row r="9" spans="1:12" x14ac:dyDescent="0.2">
      <c r="A9" s="4" t="s">
        <v>19</v>
      </c>
      <c r="B9" s="5">
        <v>191.5</v>
      </c>
      <c r="C9" s="5">
        <v>191.5</v>
      </c>
      <c r="D9" s="5">
        <f t="shared" si="0"/>
        <v>173.91481481481483</v>
      </c>
      <c r="E9" s="5">
        <v>4.0999999999999996</v>
      </c>
      <c r="F9" s="5">
        <f t="shared" si="1"/>
        <v>3.69</v>
      </c>
      <c r="G9" s="5">
        <v>4.1100000000000003</v>
      </c>
      <c r="H9" s="5">
        <f t="shared" si="2"/>
        <v>787.06500000000005</v>
      </c>
      <c r="I9" s="5">
        <f t="shared" si="3"/>
        <v>4.5255776561535024</v>
      </c>
      <c r="J9" s="5">
        <f t="shared" si="4"/>
        <v>0.45255776561535027</v>
      </c>
      <c r="K9" s="5">
        <f t="shared" si="5"/>
        <v>4.1425577656153498</v>
      </c>
      <c r="L9" s="6">
        <v>4.1425577656153498</v>
      </c>
    </row>
    <row r="10" spans="1:12" x14ac:dyDescent="0.2">
      <c r="A10" s="4" t="s">
        <v>20</v>
      </c>
      <c r="B10" s="5">
        <v>184.5</v>
      </c>
      <c r="C10" s="5">
        <v>184.5</v>
      </c>
      <c r="D10" s="5">
        <f t="shared" si="0"/>
        <v>173.91481481481483</v>
      </c>
      <c r="E10" s="5">
        <v>4.12</v>
      </c>
      <c r="F10" s="5">
        <f t="shared" si="1"/>
        <v>3.7080000000000002</v>
      </c>
      <c r="G10" s="5">
        <v>4.07</v>
      </c>
      <c r="H10" s="5">
        <f t="shared" si="2"/>
        <v>750.91500000000008</v>
      </c>
      <c r="I10" s="5">
        <f t="shared" si="3"/>
        <v>4.3177172732499951</v>
      </c>
      <c r="J10" s="5">
        <f t="shared" si="4"/>
        <v>0.43177172732499952</v>
      </c>
      <c r="K10" s="5">
        <f t="shared" si="5"/>
        <v>4.1397717273249999</v>
      </c>
      <c r="L10" s="6">
        <v>4.1397717273249999</v>
      </c>
    </row>
    <row r="11" spans="1:12" x14ac:dyDescent="0.2">
      <c r="A11" s="4" t="s">
        <v>21</v>
      </c>
      <c r="B11" s="5">
        <v>174.5</v>
      </c>
      <c r="C11" s="5">
        <v>174.5</v>
      </c>
      <c r="D11" s="5">
        <f t="shared" si="0"/>
        <v>173.91481481481483</v>
      </c>
      <c r="E11" s="5">
        <v>4.13</v>
      </c>
      <c r="F11" s="5">
        <f t="shared" si="1"/>
        <v>3.7170000000000001</v>
      </c>
      <c r="G11" s="5">
        <v>4.1100000000000003</v>
      </c>
      <c r="H11" s="5">
        <f t="shared" si="2"/>
        <v>717.19500000000005</v>
      </c>
      <c r="I11" s="5">
        <f t="shared" si="3"/>
        <v>4.1238292480354364</v>
      </c>
      <c r="J11" s="5">
        <f t="shared" si="4"/>
        <v>0.41238292480354366</v>
      </c>
      <c r="K11" s="5">
        <f t="shared" si="5"/>
        <v>4.1293829248035436</v>
      </c>
      <c r="L11" s="6">
        <v>4.1293829248035436</v>
      </c>
    </row>
    <row r="12" spans="1:12" x14ac:dyDescent="0.2">
      <c r="A12" s="4" t="s">
        <v>22</v>
      </c>
      <c r="B12" s="5">
        <v>176</v>
      </c>
      <c r="C12" s="5">
        <v>176</v>
      </c>
      <c r="D12" s="5">
        <f t="shared" si="0"/>
        <v>173.91481481481483</v>
      </c>
      <c r="E12" s="5">
        <v>4.09</v>
      </c>
      <c r="F12" s="5">
        <f t="shared" si="1"/>
        <v>3.681</v>
      </c>
      <c r="G12" s="5">
        <v>4.1100000000000003</v>
      </c>
      <c r="H12" s="5">
        <f t="shared" si="2"/>
        <v>723.36</v>
      </c>
      <c r="I12" s="5">
        <f t="shared" si="3"/>
        <v>4.1592776369870306</v>
      </c>
      <c r="J12" s="5">
        <f t="shared" si="4"/>
        <v>0.4159277636987031</v>
      </c>
      <c r="K12" s="5">
        <f t="shared" si="5"/>
        <v>4.0969277636987034</v>
      </c>
      <c r="L12" s="6">
        <v>4.0969277636987034</v>
      </c>
    </row>
    <row r="13" spans="1:12" x14ac:dyDescent="0.2">
      <c r="A13" s="4" t="s">
        <v>23</v>
      </c>
      <c r="B13" s="5">
        <v>170.5</v>
      </c>
      <c r="C13" s="5">
        <v>170.5</v>
      </c>
      <c r="D13" s="5">
        <f t="shared" si="0"/>
        <v>173.91481481481483</v>
      </c>
      <c r="E13" s="5">
        <v>4.0999999999999996</v>
      </c>
      <c r="F13" s="5">
        <f t="shared" si="1"/>
        <v>3.69</v>
      </c>
      <c r="G13" s="5">
        <v>4.1100000000000003</v>
      </c>
      <c r="H13" s="5">
        <f t="shared" si="2"/>
        <v>700.75500000000011</v>
      </c>
      <c r="I13" s="5">
        <f t="shared" si="3"/>
        <v>4.0293002108311864</v>
      </c>
      <c r="J13" s="5">
        <f t="shared" si="4"/>
        <v>0.40293002108311865</v>
      </c>
      <c r="K13" s="5">
        <f t="shared" si="5"/>
        <v>4.0929300210831183</v>
      </c>
      <c r="L13" s="6">
        <v>4.0929300210831183</v>
      </c>
    </row>
    <row r="14" spans="1:12" x14ac:dyDescent="0.2">
      <c r="A14" s="4" t="s">
        <v>24</v>
      </c>
      <c r="B14" s="5">
        <v>180.5</v>
      </c>
      <c r="C14" s="5">
        <v>180.5</v>
      </c>
      <c r="D14" s="5">
        <f t="shared" si="0"/>
        <v>173.91481481481483</v>
      </c>
      <c r="E14" s="5">
        <v>4.04</v>
      </c>
      <c r="F14" s="5">
        <f t="shared" si="1"/>
        <v>3.6360000000000001</v>
      </c>
      <c r="G14" s="5">
        <v>4.03</v>
      </c>
      <c r="H14" s="5">
        <f t="shared" si="2"/>
        <v>727.41500000000008</v>
      </c>
      <c r="I14" s="5">
        <f t="shared" si="3"/>
        <v>4.1825936495091254</v>
      </c>
      <c r="J14" s="5">
        <f t="shared" si="4"/>
        <v>0.41825936495091254</v>
      </c>
      <c r="K14" s="5">
        <f t="shared" si="5"/>
        <v>4.0542593649509122</v>
      </c>
      <c r="L14" s="6">
        <v>4.0542593649509131</v>
      </c>
    </row>
    <row r="15" spans="1:12" x14ac:dyDescent="0.2">
      <c r="A15" s="4" t="s">
        <v>25</v>
      </c>
      <c r="B15" s="5">
        <v>177</v>
      </c>
      <c r="C15" s="5">
        <v>177</v>
      </c>
      <c r="D15" s="5">
        <f t="shared" si="0"/>
        <v>173.91481481481483</v>
      </c>
      <c r="E15" s="5">
        <v>4.05</v>
      </c>
      <c r="F15" s="5">
        <f t="shared" si="1"/>
        <v>3.645</v>
      </c>
      <c r="G15" s="5">
        <v>4.0199999999999996</v>
      </c>
      <c r="H15" s="5">
        <f t="shared" si="2"/>
        <v>711.54</v>
      </c>
      <c r="I15" s="5">
        <f t="shared" si="3"/>
        <v>4.0913133292160904</v>
      </c>
      <c r="J15" s="5">
        <f t="shared" si="4"/>
        <v>0.40913133292160908</v>
      </c>
      <c r="K15" s="5">
        <f t="shared" si="5"/>
        <v>4.0541313329216093</v>
      </c>
      <c r="L15" s="6">
        <v>4.0541313329216093</v>
      </c>
    </row>
    <row r="16" spans="1:12" x14ac:dyDescent="0.2">
      <c r="A16" s="4" t="s">
        <v>26</v>
      </c>
      <c r="B16" s="5">
        <v>171.5</v>
      </c>
      <c r="C16" s="5">
        <v>171.5</v>
      </c>
      <c r="D16" s="5">
        <f t="shared" si="0"/>
        <v>173.91481481481483</v>
      </c>
      <c r="E16" s="5">
        <v>4</v>
      </c>
      <c r="F16" s="5">
        <f t="shared" si="1"/>
        <v>3.6</v>
      </c>
      <c r="G16" s="5">
        <v>4</v>
      </c>
      <c r="H16" s="5">
        <f t="shared" si="2"/>
        <v>686</v>
      </c>
      <c r="I16" s="5">
        <f t="shared" si="3"/>
        <v>3.944459824946227</v>
      </c>
      <c r="J16" s="5">
        <f t="shared" si="4"/>
        <v>0.3944459824946227</v>
      </c>
      <c r="K16" s="5">
        <f t="shared" si="5"/>
        <v>3.9944459824946228</v>
      </c>
      <c r="L16" s="6">
        <v>3.9944459824946228</v>
      </c>
    </row>
    <row r="17" spans="1:12" x14ac:dyDescent="0.2">
      <c r="A17" s="4" t="s">
        <v>27</v>
      </c>
      <c r="B17" s="5">
        <v>192</v>
      </c>
      <c r="C17" s="5">
        <v>192</v>
      </c>
      <c r="D17" s="5">
        <f t="shared" si="0"/>
        <v>173.91481481481483</v>
      </c>
      <c r="E17" s="5">
        <v>3.92</v>
      </c>
      <c r="F17" s="5">
        <f t="shared" si="1"/>
        <v>3.528</v>
      </c>
      <c r="G17" s="5">
        <v>3.99</v>
      </c>
      <c r="H17" s="5">
        <f t="shared" si="2"/>
        <v>766.08</v>
      </c>
      <c r="I17" s="5">
        <f t="shared" si="3"/>
        <v>4.4049151351236233</v>
      </c>
      <c r="J17" s="5">
        <f t="shared" si="4"/>
        <v>0.44049151351236238</v>
      </c>
      <c r="K17" s="5">
        <f t="shared" si="5"/>
        <v>3.9684915135123626</v>
      </c>
      <c r="L17" s="6">
        <v>3.9684915135123626</v>
      </c>
    </row>
    <row r="18" spans="1:12" x14ac:dyDescent="0.2">
      <c r="A18" s="4" t="s">
        <v>28</v>
      </c>
      <c r="B18" s="5">
        <v>176</v>
      </c>
      <c r="C18" s="5">
        <v>176</v>
      </c>
      <c r="D18" s="5">
        <f t="shared" si="0"/>
        <v>173.91481481481483</v>
      </c>
      <c r="E18" s="5">
        <v>3.96</v>
      </c>
      <c r="F18" s="5">
        <f t="shared" si="1"/>
        <v>3.5640000000000001</v>
      </c>
      <c r="G18" s="5">
        <v>3.96</v>
      </c>
      <c r="H18" s="5">
        <f t="shared" si="2"/>
        <v>696.96</v>
      </c>
      <c r="I18" s="5">
        <f t="shared" si="3"/>
        <v>4.0074791830823946</v>
      </c>
      <c r="J18" s="5">
        <f t="shared" si="4"/>
        <v>0.40074791830823947</v>
      </c>
      <c r="K18" s="5">
        <f t="shared" si="5"/>
        <v>3.9647479183082397</v>
      </c>
      <c r="L18" s="6">
        <v>3.9647479183082397</v>
      </c>
    </row>
    <row r="19" spans="1:12" x14ac:dyDescent="0.2">
      <c r="A19" s="4" t="s">
        <v>29</v>
      </c>
      <c r="B19" s="5">
        <v>202.5</v>
      </c>
      <c r="C19" s="5">
        <v>202.5</v>
      </c>
      <c r="D19" s="5">
        <f t="shared" si="0"/>
        <v>173.91481481481483</v>
      </c>
      <c r="E19" s="5">
        <v>3.89</v>
      </c>
      <c r="F19" s="5">
        <f t="shared" si="1"/>
        <v>3.5010000000000003</v>
      </c>
      <c r="G19" s="5">
        <v>3.96</v>
      </c>
      <c r="H19" s="5">
        <f t="shared" si="2"/>
        <v>801.9</v>
      </c>
      <c r="I19" s="5">
        <f t="shared" si="3"/>
        <v>4.6108780373533227</v>
      </c>
      <c r="J19" s="5">
        <f t="shared" si="4"/>
        <v>0.46108780373533231</v>
      </c>
      <c r="K19" s="5">
        <f t="shared" si="5"/>
        <v>3.9620878037353329</v>
      </c>
      <c r="L19" s="6">
        <v>3.9620878037353329</v>
      </c>
    </row>
    <row r="20" spans="1:12" x14ac:dyDescent="0.2">
      <c r="A20" s="4" t="s">
        <v>30</v>
      </c>
      <c r="B20" s="5">
        <v>171.5</v>
      </c>
      <c r="C20" s="5">
        <v>171.5</v>
      </c>
      <c r="D20" s="5">
        <f t="shared" si="0"/>
        <v>173.91481481481483</v>
      </c>
      <c r="E20" s="5">
        <v>3.96</v>
      </c>
      <c r="F20" s="5">
        <f t="shared" si="1"/>
        <v>3.5640000000000001</v>
      </c>
      <c r="G20" s="5">
        <v>4</v>
      </c>
      <c r="H20" s="5">
        <f t="shared" si="2"/>
        <v>686</v>
      </c>
      <c r="I20" s="5">
        <f t="shared" si="3"/>
        <v>3.944459824946227</v>
      </c>
      <c r="J20" s="5">
        <f t="shared" si="4"/>
        <v>0.3944459824946227</v>
      </c>
      <c r="K20" s="5">
        <f t="shared" si="5"/>
        <v>3.9584459824946228</v>
      </c>
      <c r="L20" s="6">
        <v>3.9584459824946228</v>
      </c>
    </row>
    <row r="21" spans="1:12" x14ac:dyDescent="0.2">
      <c r="A21" s="4" t="s">
        <v>31</v>
      </c>
      <c r="B21" s="5">
        <v>179</v>
      </c>
      <c r="C21" s="5">
        <v>179</v>
      </c>
      <c r="D21" s="5">
        <f t="shared" si="0"/>
        <v>173.91481481481483</v>
      </c>
      <c r="E21" s="5">
        <v>3.93</v>
      </c>
      <c r="F21" s="5">
        <f t="shared" si="1"/>
        <v>3.5370000000000004</v>
      </c>
      <c r="G21" s="5">
        <v>4.0199999999999996</v>
      </c>
      <c r="H21" s="5">
        <f t="shared" si="2"/>
        <v>719.57999999999993</v>
      </c>
      <c r="I21" s="5">
        <f t="shared" si="3"/>
        <v>4.1375428583597751</v>
      </c>
      <c r="J21" s="5">
        <f t="shared" si="4"/>
        <v>0.41375428583597751</v>
      </c>
      <c r="K21" s="5">
        <f t="shared" si="5"/>
        <v>3.9507542858359779</v>
      </c>
      <c r="L21" s="6">
        <v>3.9507542858359779</v>
      </c>
    </row>
    <row r="22" spans="1:12" x14ac:dyDescent="0.2">
      <c r="A22" s="4" t="s">
        <v>32</v>
      </c>
      <c r="B22" s="5">
        <v>196.5</v>
      </c>
      <c r="C22" s="5">
        <v>196.5</v>
      </c>
      <c r="D22" s="5">
        <f t="shared" si="0"/>
        <v>173.91481481481483</v>
      </c>
      <c r="E22" s="5">
        <v>3.92</v>
      </c>
      <c r="F22" s="5">
        <f t="shared" si="1"/>
        <v>3.528</v>
      </c>
      <c r="G22" s="5">
        <v>3.73</v>
      </c>
      <c r="H22" s="5">
        <f t="shared" si="2"/>
        <v>732.94500000000005</v>
      </c>
      <c r="I22" s="5">
        <f t="shared" si="3"/>
        <v>4.2143908256489979</v>
      </c>
      <c r="J22" s="5">
        <f t="shared" si="4"/>
        <v>0.42143908256489981</v>
      </c>
      <c r="K22" s="5">
        <f t="shared" si="5"/>
        <v>3.9494390825648997</v>
      </c>
      <c r="L22" s="6">
        <v>3.9494390825648997</v>
      </c>
    </row>
    <row r="23" spans="1:12" x14ac:dyDescent="0.2">
      <c r="A23" s="4" t="s">
        <v>33</v>
      </c>
      <c r="B23" s="5">
        <v>171</v>
      </c>
      <c r="C23" s="5">
        <v>171</v>
      </c>
      <c r="D23" s="5">
        <f t="shared" si="0"/>
        <v>173.91481481481483</v>
      </c>
      <c r="E23" s="5">
        <v>3.94</v>
      </c>
      <c r="F23" s="5">
        <f t="shared" si="1"/>
        <v>3.5459999999999998</v>
      </c>
      <c r="G23" s="5">
        <v>3.92</v>
      </c>
      <c r="H23" s="5">
        <f t="shared" si="2"/>
        <v>670.31999999999994</v>
      </c>
      <c r="I23" s="5">
        <f t="shared" si="3"/>
        <v>3.85430074323317</v>
      </c>
      <c r="J23" s="5">
        <f t="shared" si="4"/>
        <v>0.385430074323317</v>
      </c>
      <c r="K23" s="5">
        <f t="shared" si="5"/>
        <v>3.931430074323317</v>
      </c>
      <c r="L23" s="6">
        <v>3.931430074323317</v>
      </c>
    </row>
    <row r="24" spans="1:12" x14ac:dyDescent="0.2">
      <c r="A24" s="4" t="s">
        <v>34</v>
      </c>
      <c r="B24" s="5">
        <v>171</v>
      </c>
      <c r="C24" s="5">
        <v>171</v>
      </c>
      <c r="D24" s="5">
        <f t="shared" si="0"/>
        <v>173.91481481481483</v>
      </c>
      <c r="E24" s="5">
        <v>3.94</v>
      </c>
      <c r="F24" s="5">
        <f t="shared" si="1"/>
        <v>3.5459999999999998</v>
      </c>
      <c r="G24" s="5">
        <v>3.91</v>
      </c>
      <c r="H24" s="5">
        <f t="shared" si="2"/>
        <v>668.61</v>
      </c>
      <c r="I24" s="5">
        <f t="shared" si="3"/>
        <v>3.8444683433779838</v>
      </c>
      <c r="J24" s="5">
        <f t="shared" si="4"/>
        <v>0.38444683433779842</v>
      </c>
      <c r="K24" s="5">
        <f t="shared" si="5"/>
        <v>3.9304468343377983</v>
      </c>
      <c r="L24" s="6">
        <v>3.9304468343377983</v>
      </c>
    </row>
    <row r="25" spans="1:12" x14ac:dyDescent="0.2">
      <c r="A25" s="4" t="s">
        <v>35</v>
      </c>
      <c r="B25" s="5">
        <v>201</v>
      </c>
      <c r="C25" s="5">
        <v>201</v>
      </c>
      <c r="D25" s="5">
        <f t="shared" si="0"/>
        <v>173.91481481481483</v>
      </c>
      <c r="E25" s="5">
        <v>3.83</v>
      </c>
      <c r="F25" s="5">
        <f t="shared" si="1"/>
        <v>3.4470000000000001</v>
      </c>
      <c r="G25" s="5">
        <v>3.86</v>
      </c>
      <c r="H25" s="5">
        <f t="shared" si="2"/>
        <v>775.86</v>
      </c>
      <c r="I25" s="5">
        <f t="shared" si="3"/>
        <v>4.4611495623655681</v>
      </c>
      <c r="J25" s="5">
        <f t="shared" si="4"/>
        <v>0.44611495623655684</v>
      </c>
      <c r="K25" s="5">
        <f t="shared" si="5"/>
        <v>3.8931149562365568</v>
      </c>
      <c r="L25" s="6">
        <v>3.8931149562365572</v>
      </c>
    </row>
    <row r="26" spans="1:12" x14ac:dyDescent="0.2">
      <c r="A26" s="4" t="s">
        <v>36</v>
      </c>
      <c r="B26" s="5">
        <v>184.5</v>
      </c>
      <c r="C26" s="5">
        <v>184.5</v>
      </c>
      <c r="D26" s="5">
        <f t="shared" si="0"/>
        <v>173.91481481481483</v>
      </c>
      <c r="E26" s="5">
        <v>3.83</v>
      </c>
      <c r="F26" s="5">
        <f t="shared" si="1"/>
        <v>3.4470000000000001</v>
      </c>
      <c r="G26" s="5">
        <v>3.9</v>
      </c>
      <c r="H26" s="5">
        <f t="shared" si="2"/>
        <v>719.55</v>
      </c>
      <c r="I26" s="5">
        <f t="shared" si="3"/>
        <v>4.1373703601167016</v>
      </c>
      <c r="J26" s="5">
        <f t="shared" si="4"/>
        <v>0.41373703601167017</v>
      </c>
      <c r="K26" s="5">
        <f t="shared" si="5"/>
        <v>3.8607370360116704</v>
      </c>
      <c r="L26" s="6">
        <v>3.8607370360116704</v>
      </c>
    </row>
    <row r="27" spans="1:12" x14ac:dyDescent="0.2">
      <c r="A27" s="4" t="s">
        <v>37</v>
      </c>
      <c r="B27" s="5">
        <v>171.5</v>
      </c>
      <c r="C27" s="5">
        <v>171.5</v>
      </c>
      <c r="D27" s="5">
        <f t="shared" si="0"/>
        <v>173.91481481481483</v>
      </c>
      <c r="E27" s="5">
        <v>3.86</v>
      </c>
      <c r="F27" s="5">
        <f t="shared" si="1"/>
        <v>3.4739999999999998</v>
      </c>
      <c r="G27" s="5">
        <v>3.9</v>
      </c>
      <c r="H27" s="5">
        <f t="shared" si="2"/>
        <v>668.85</v>
      </c>
      <c r="I27" s="5">
        <f t="shared" si="3"/>
        <v>3.8458483293225716</v>
      </c>
      <c r="J27" s="5">
        <f t="shared" si="4"/>
        <v>0.3845848329322572</v>
      </c>
      <c r="K27" s="5">
        <f t="shared" si="5"/>
        <v>3.858584832932257</v>
      </c>
      <c r="L27" s="6">
        <v>3.858584832932257</v>
      </c>
    </row>
    <row r="28" spans="1:12" x14ac:dyDescent="0.2">
      <c r="A28" s="4" t="s">
        <v>38</v>
      </c>
      <c r="B28" s="5">
        <v>177.5</v>
      </c>
      <c r="C28" s="5">
        <v>177.5</v>
      </c>
      <c r="D28" s="5">
        <f t="shared" si="0"/>
        <v>173.91481481481483</v>
      </c>
      <c r="E28" s="5">
        <v>3.79</v>
      </c>
      <c r="F28" s="5">
        <f t="shared" si="1"/>
        <v>3.411</v>
      </c>
      <c r="G28" s="5">
        <v>3.77</v>
      </c>
      <c r="H28" s="5">
        <f t="shared" si="2"/>
        <v>669.17499999999995</v>
      </c>
      <c r="I28" s="5">
        <f t="shared" si="3"/>
        <v>3.8477170602892001</v>
      </c>
      <c r="J28" s="5">
        <f t="shared" si="4"/>
        <v>0.38477170602892002</v>
      </c>
      <c r="K28" s="5">
        <f t="shared" si="5"/>
        <v>3.79577170602892</v>
      </c>
      <c r="L28" s="6">
        <v>3.79577170602892</v>
      </c>
    </row>
    <row r="29" spans="1:12" x14ac:dyDescent="0.2">
      <c r="A29" s="4" t="s">
        <v>39</v>
      </c>
      <c r="B29" s="5">
        <v>172.5</v>
      </c>
      <c r="C29" s="5">
        <v>172.5</v>
      </c>
      <c r="D29" s="5">
        <f t="shared" si="0"/>
        <v>173.91481481481483</v>
      </c>
      <c r="E29" s="5">
        <v>3.71</v>
      </c>
      <c r="F29" s="5">
        <f t="shared" si="1"/>
        <v>3.339</v>
      </c>
      <c r="G29" s="5">
        <v>3.74</v>
      </c>
      <c r="H29" s="5">
        <f t="shared" si="2"/>
        <v>645.15000000000009</v>
      </c>
      <c r="I29" s="5">
        <f t="shared" si="3"/>
        <v>3.7095747172945464</v>
      </c>
      <c r="J29" s="5">
        <f t="shared" si="4"/>
        <v>0.37095747172945465</v>
      </c>
      <c r="K29" s="5">
        <f t="shared" si="5"/>
        <v>3.7099574717294548</v>
      </c>
      <c r="L29" s="6">
        <v>3.7099574717294548</v>
      </c>
    </row>
    <row r="30" spans="1:12" x14ac:dyDescent="0.2">
      <c r="A30" s="4" t="s">
        <v>40</v>
      </c>
      <c r="B30" s="5">
        <v>168</v>
      </c>
      <c r="C30" s="5">
        <v>168</v>
      </c>
      <c r="D30" s="5">
        <f t="shared" si="0"/>
        <v>173.91481481481483</v>
      </c>
      <c r="E30" s="5">
        <v>3.67</v>
      </c>
      <c r="F30" s="5">
        <f t="shared" si="1"/>
        <v>3.3029999999999999</v>
      </c>
      <c r="G30" s="5">
        <v>3.62</v>
      </c>
      <c r="H30" s="5">
        <f t="shared" si="2"/>
        <v>608.16</v>
      </c>
      <c r="I30" s="5">
        <f t="shared" si="3"/>
        <v>3.4968843835849817</v>
      </c>
      <c r="J30" s="5">
        <f t="shared" si="4"/>
        <v>0.34968843835849817</v>
      </c>
      <c r="K30" s="5">
        <f t="shared" si="5"/>
        <v>3.6526884383584983</v>
      </c>
      <c r="L30" s="6">
        <v>3.6526884383584983</v>
      </c>
    </row>
    <row r="31" spans="1:12" x14ac:dyDescent="0.2">
      <c r="A31" s="4" t="s">
        <v>41</v>
      </c>
      <c r="B31" s="5">
        <v>172.5</v>
      </c>
      <c r="C31" s="5">
        <v>172.5</v>
      </c>
      <c r="D31" s="5">
        <f t="shared" si="0"/>
        <v>173.91481481481483</v>
      </c>
      <c r="E31" s="5">
        <v>3.61</v>
      </c>
      <c r="F31" s="5">
        <f t="shared" si="1"/>
        <v>3.2490000000000001</v>
      </c>
      <c r="G31" s="5">
        <v>3.64</v>
      </c>
      <c r="H31" s="5">
        <f t="shared" si="2"/>
        <v>627.9</v>
      </c>
      <c r="I31" s="5">
        <f t="shared" si="3"/>
        <v>3.6103882275273116</v>
      </c>
      <c r="J31" s="5">
        <f t="shared" si="4"/>
        <v>0.36103882275273119</v>
      </c>
      <c r="K31" s="5">
        <f t="shared" si="5"/>
        <v>3.6100388227527311</v>
      </c>
      <c r="L31" s="6">
        <v>3.6100388227527311</v>
      </c>
    </row>
    <row r="32" spans="1:12" x14ac:dyDescent="0.2">
      <c r="A32" s="4" t="s">
        <v>63</v>
      </c>
      <c r="B32" s="5">
        <v>197.5</v>
      </c>
      <c r="C32" s="5">
        <f>B32*4/5</f>
        <v>158</v>
      </c>
      <c r="D32" s="5">
        <f t="shared" si="0"/>
        <v>173.91481481481483</v>
      </c>
      <c r="E32" s="5">
        <v>3.65</v>
      </c>
      <c r="F32" s="5">
        <f t="shared" si="1"/>
        <v>3.2850000000000001</v>
      </c>
      <c r="G32" s="5">
        <v>3.57</v>
      </c>
      <c r="H32" s="5">
        <f t="shared" si="2"/>
        <v>564.05999999999995</v>
      </c>
      <c r="I32" s="5">
        <f t="shared" si="3"/>
        <v>3.2433119662670098</v>
      </c>
      <c r="J32" s="5">
        <f t="shared" si="4"/>
        <v>0.32433119662670101</v>
      </c>
      <c r="K32" s="5">
        <f t="shared" si="5"/>
        <v>3.6093311966267012</v>
      </c>
      <c r="L32" s="6">
        <v>3.6093311966267012</v>
      </c>
    </row>
    <row r="33" spans="1:12" x14ac:dyDescent="0.2">
      <c r="A33" s="4" t="s">
        <v>42</v>
      </c>
      <c r="B33" s="5">
        <v>173</v>
      </c>
      <c r="C33" s="5">
        <v>173</v>
      </c>
      <c r="D33" s="5">
        <f t="shared" si="0"/>
        <v>173.91481481481483</v>
      </c>
      <c r="E33" s="5">
        <v>3.59</v>
      </c>
      <c r="F33" s="5">
        <f t="shared" si="1"/>
        <v>3.2309999999999999</v>
      </c>
      <c r="G33" s="5">
        <v>3.59</v>
      </c>
      <c r="H33" s="5">
        <f t="shared" si="2"/>
        <v>621.06999999999994</v>
      </c>
      <c r="I33" s="5">
        <f t="shared" si="3"/>
        <v>3.5711161275209227</v>
      </c>
      <c r="J33" s="5">
        <f t="shared" si="4"/>
        <v>0.3571116127520923</v>
      </c>
      <c r="K33" s="5">
        <f t="shared" si="5"/>
        <v>3.5881116127520922</v>
      </c>
      <c r="L33" s="6">
        <v>3.5881116127520922</v>
      </c>
    </row>
    <row r="34" spans="1:12" x14ac:dyDescent="0.2">
      <c r="A34" s="4" t="s">
        <v>43</v>
      </c>
      <c r="B34" s="5">
        <v>174</v>
      </c>
      <c r="C34" s="5">
        <v>174</v>
      </c>
      <c r="D34" s="5">
        <f t="shared" si="0"/>
        <v>173.91481481481483</v>
      </c>
      <c r="E34" s="5">
        <v>3.52</v>
      </c>
      <c r="F34" s="5">
        <f t="shared" si="1"/>
        <v>3.1680000000000001</v>
      </c>
      <c r="G34" s="5">
        <v>3.64</v>
      </c>
      <c r="H34" s="5">
        <f t="shared" si="2"/>
        <v>633.36</v>
      </c>
      <c r="I34" s="5">
        <f t="shared" si="3"/>
        <v>3.6417829077666797</v>
      </c>
      <c r="J34" s="5">
        <f t="shared" si="4"/>
        <v>0.36417829077666797</v>
      </c>
      <c r="K34" s="5">
        <f t="shared" si="5"/>
        <v>3.5321782907766681</v>
      </c>
      <c r="L34" s="6">
        <v>3.5321782907766681</v>
      </c>
    </row>
    <row r="35" spans="1:12" x14ac:dyDescent="0.2">
      <c r="A35" s="4" t="s">
        <v>44</v>
      </c>
      <c r="B35" s="5">
        <v>171.5</v>
      </c>
      <c r="C35" s="5">
        <v>171.5</v>
      </c>
      <c r="D35" s="5">
        <f t="shared" si="0"/>
        <v>173.91481481481483</v>
      </c>
      <c r="E35" s="5">
        <v>3.53</v>
      </c>
      <c r="F35" s="5">
        <f t="shared" si="1"/>
        <v>3.177</v>
      </c>
      <c r="G35" s="5">
        <v>3.58</v>
      </c>
      <c r="H35" s="5">
        <f t="shared" si="2"/>
        <v>613.97</v>
      </c>
      <c r="I35" s="5">
        <f t="shared" si="3"/>
        <v>3.5302915433268733</v>
      </c>
      <c r="J35" s="5">
        <f t="shared" si="4"/>
        <v>0.35302915433268733</v>
      </c>
      <c r="K35" s="5">
        <f t="shared" si="5"/>
        <v>3.5300291543326874</v>
      </c>
      <c r="L35" s="6">
        <v>3.5300291543326874</v>
      </c>
    </row>
    <row r="36" spans="1:12" x14ac:dyDescent="0.2">
      <c r="A36" s="4" t="s">
        <v>45</v>
      </c>
      <c r="B36" s="5">
        <v>171</v>
      </c>
      <c r="C36" s="5">
        <v>171</v>
      </c>
      <c r="D36" s="5">
        <f t="shared" si="0"/>
        <v>173.91481481481483</v>
      </c>
      <c r="E36" s="5">
        <v>3.5</v>
      </c>
      <c r="F36" s="5">
        <f t="shared" si="1"/>
        <v>3.15</v>
      </c>
      <c r="G36" s="5">
        <v>3.55</v>
      </c>
      <c r="H36" s="5">
        <f t="shared" si="2"/>
        <v>607.04999999999995</v>
      </c>
      <c r="I36" s="5">
        <f t="shared" si="3"/>
        <v>3.4905019485912638</v>
      </c>
      <c r="J36" s="5">
        <f t="shared" si="4"/>
        <v>0.34905019485912642</v>
      </c>
      <c r="K36" s="5">
        <f t="shared" si="5"/>
        <v>3.4990501948591262</v>
      </c>
      <c r="L36" s="6">
        <v>3.4990501948591266</v>
      </c>
    </row>
    <row r="37" spans="1:12" x14ac:dyDescent="0.2">
      <c r="A37" s="4" t="s">
        <v>46</v>
      </c>
      <c r="B37" s="5">
        <v>171</v>
      </c>
      <c r="C37" s="5">
        <v>171</v>
      </c>
      <c r="D37" s="5">
        <f t="shared" si="0"/>
        <v>173.91481481481483</v>
      </c>
      <c r="E37" s="5">
        <v>3.42</v>
      </c>
      <c r="F37" s="5">
        <f t="shared" si="1"/>
        <v>3.0779999999999998</v>
      </c>
      <c r="G37" s="5">
        <v>3.5</v>
      </c>
      <c r="H37" s="5">
        <f t="shared" si="2"/>
        <v>598.5</v>
      </c>
      <c r="I37" s="5">
        <f t="shared" si="3"/>
        <v>3.4413399493153305</v>
      </c>
      <c r="J37" s="5">
        <f t="shared" si="4"/>
        <v>0.34413399493153307</v>
      </c>
      <c r="K37" s="5">
        <f t="shared" si="5"/>
        <v>3.4221339949315328</v>
      </c>
      <c r="L37" s="6">
        <v>3.4221339949315333</v>
      </c>
    </row>
    <row r="38" spans="1:12" x14ac:dyDescent="0.2">
      <c r="A38" s="4" t="s">
        <v>47</v>
      </c>
      <c r="B38" s="5">
        <v>176.5</v>
      </c>
      <c r="C38" s="5">
        <v>176.5</v>
      </c>
      <c r="D38" s="5">
        <f t="shared" si="0"/>
        <v>173.91481481481483</v>
      </c>
      <c r="E38" s="5">
        <v>3.31</v>
      </c>
      <c r="F38" s="5">
        <f t="shared" si="1"/>
        <v>2.9790000000000001</v>
      </c>
      <c r="G38" s="5">
        <v>3.43</v>
      </c>
      <c r="H38" s="5">
        <f t="shared" si="2"/>
        <v>605.39499999999998</v>
      </c>
      <c r="I38" s="5">
        <f t="shared" si="3"/>
        <v>3.4809857955150454</v>
      </c>
      <c r="J38" s="5">
        <f t="shared" si="4"/>
        <v>0.34809857955150458</v>
      </c>
      <c r="K38" s="5">
        <f t="shared" si="5"/>
        <v>3.3270985795515049</v>
      </c>
      <c r="L38" s="6">
        <v>3.3270985795515049</v>
      </c>
    </row>
    <row r="39" spans="1:12" x14ac:dyDescent="0.2">
      <c r="A39" s="4" t="s">
        <v>48</v>
      </c>
      <c r="B39" s="5">
        <v>167</v>
      </c>
      <c r="C39" s="5">
        <v>167</v>
      </c>
      <c r="D39" s="5">
        <f t="shared" si="0"/>
        <v>173.91481481481483</v>
      </c>
      <c r="E39" s="5">
        <v>3.33</v>
      </c>
      <c r="F39" s="5">
        <f t="shared" si="1"/>
        <v>2.9970000000000003</v>
      </c>
      <c r="G39" s="5">
        <v>3.42</v>
      </c>
      <c r="H39" s="5">
        <f t="shared" si="2"/>
        <v>571.14</v>
      </c>
      <c r="I39" s="5">
        <f t="shared" si="3"/>
        <v>3.2840215516323439</v>
      </c>
      <c r="J39" s="5">
        <f t="shared" si="4"/>
        <v>0.3284021551632344</v>
      </c>
      <c r="K39" s="5">
        <f t="shared" si="5"/>
        <v>3.3254021551632347</v>
      </c>
      <c r="L39" s="6">
        <v>3.3254021551632347</v>
      </c>
    </row>
    <row r="40" spans="1:12" x14ac:dyDescent="0.2">
      <c r="A40" s="4" t="s">
        <v>49</v>
      </c>
      <c r="B40" s="5">
        <v>171</v>
      </c>
      <c r="C40" s="5">
        <v>171</v>
      </c>
      <c r="D40" s="5">
        <f t="shared" si="0"/>
        <v>173.91481481481483</v>
      </c>
      <c r="E40" s="5">
        <v>3.3</v>
      </c>
      <c r="F40" s="5">
        <f t="shared" si="1"/>
        <v>2.9699999999999998</v>
      </c>
      <c r="G40" s="5">
        <v>3.36</v>
      </c>
      <c r="H40" s="5">
        <f t="shared" si="2"/>
        <v>574.55999999999995</v>
      </c>
      <c r="I40" s="5">
        <f t="shared" si="3"/>
        <v>3.303686351342717</v>
      </c>
      <c r="J40" s="5">
        <f t="shared" si="4"/>
        <v>0.33036863513427173</v>
      </c>
      <c r="K40" s="5">
        <f t="shared" si="5"/>
        <v>3.3003686351342716</v>
      </c>
      <c r="L40" s="6">
        <v>3.3003686351342716</v>
      </c>
    </row>
    <row r="41" spans="1:12" x14ac:dyDescent="0.2">
      <c r="A41" s="4" t="s">
        <v>50</v>
      </c>
      <c r="B41" s="5">
        <v>175</v>
      </c>
      <c r="C41" s="5">
        <v>175</v>
      </c>
      <c r="D41" s="5">
        <f t="shared" si="0"/>
        <v>173.91481481481483</v>
      </c>
      <c r="E41" s="5">
        <v>3.26</v>
      </c>
      <c r="F41" s="5">
        <f t="shared" si="1"/>
        <v>2.9339999999999997</v>
      </c>
      <c r="G41" s="5">
        <v>3.38</v>
      </c>
      <c r="H41" s="5">
        <f t="shared" si="2"/>
        <v>591.5</v>
      </c>
      <c r="I41" s="5">
        <f t="shared" si="3"/>
        <v>3.4010903592648591</v>
      </c>
      <c r="J41" s="5">
        <f t="shared" si="4"/>
        <v>0.34010903592648595</v>
      </c>
      <c r="K41" s="5">
        <f t="shared" si="5"/>
        <v>3.2741090359264855</v>
      </c>
      <c r="L41" s="6">
        <v>3.2741090359264859</v>
      </c>
    </row>
    <row r="42" spans="1:12" x14ac:dyDescent="0.2">
      <c r="A42" s="4" t="s">
        <v>64</v>
      </c>
      <c r="B42" s="5">
        <v>181.5</v>
      </c>
      <c r="C42" s="5">
        <f>B42*4/5</f>
        <v>145.19999999999999</v>
      </c>
      <c r="D42" s="5">
        <f t="shared" si="0"/>
        <v>173.91481481481483</v>
      </c>
      <c r="E42" s="5">
        <v>3.31</v>
      </c>
      <c r="F42" s="5">
        <f t="shared" si="1"/>
        <v>2.9790000000000001</v>
      </c>
      <c r="G42" s="5">
        <v>3.38</v>
      </c>
      <c r="H42" s="5">
        <f t="shared" si="2"/>
        <v>490.77599999999995</v>
      </c>
      <c r="I42" s="5">
        <f t="shared" si="3"/>
        <v>2.8219332580871854</v>
      </c>
      <c r="J42" s="5">
        <f t="shared" si="4"/>
        <v>0.28219332580871853</v>
      </c>
      <c r="K42" s="5">
        <f t="shared" si="5"/>
        <v>3.2611933258087187</v>
      </c>
      <c r="L42" s="6">
        <v>3.2611933258087187</v>
      </c>
    </row>
    <row r="43" spans="1:12" x14ac:dyDescent="0.2">
      <c r="A43" s="4" t="s">
        <v>51</v>
      </c>
      <c r="B43" s="5">
        <v>166</v>
      </c>
      <c r="C43" s="5">
        <v>166</v>
      </c>
      <c r="D43" s="5">
        <f t="shared" si="0"/>
        <v>173.91481481481483</v>
      </c>
      <c r="E43" s="5">
        <v>3.17</v>
      </c>
      <c r="F43" s="5">
        <f t="shared" si="1"/>
        <v>2.8530000000000002</v>
      </c>
      <c r="G43" s="5">
        <v>3.28</v>
      </c>
      <c r="H43" s="5">
        <f t="shared" si="2"/>
        <v>544.48</v>
      </c>
      <c r="I43" s="5">
        <f t="shared" si="3"/>
        <v>3.1307281129544049</v>
      </c>
      <c r="J43" s="5">
        <f t="shared" si="4"/>
        <v>0.31307281129544051</v>
      </c>
      <c r="K43" s="5">
        <f t="shared" si="5"/>
        <v>3.1660728112954408</v>
      </c>
      <c r="L43" s="6">
        <v>3.1660728112954408</v>
      </c>
    </row>
    <row r="44" spans="1:12" x14ac:dyDescent="0.2">
      <c r="A44" s="4" t="s">
        <v>52</v>
      </c>
      <c r="B44" s="5">
        <v>154</v>
      </c>
      <c r="C44" s="5">
        <v>154</v>
      </c>
      <c r="D44" s="5">
        <f t="shared" si="0"/>
        <v>173.91481481481483</v>
      </c>
      <c r="E44" s="5">
        <v>3.12</v>
      </c>
      <c r="F44" s="5">
        <f t="shared" si="1"/>
        <v>2.8080000000000003</v>
      </c>
      <c r="G44" s="5">
        <v>3.23</v>
      </c>
      <c r="H44" s="5">
        <f t="shared" si="2"/>
        <v>497.42</v>
      </c>
      <c r="I44" s="5">
        <f t="shared" si="3"/>
        <v>2.8601358689865193</v>
      </c>
      <c r="J44" s="5">
        <f t="shared" si="4"/>
        <v>0.28601358689865192</v>
      </c>
      <c r="K44" s="5">
        <f t="shared" si="5"/>
        <v>3.0940135868986522</v>
      </c>
      <c r="L44" s="6">
        <v>3.0940135868986522</v>
      </c>
    </row>
    <row r="45" spans="1:12" x14ac:dyDescent="0.2">
      <c r="A45" s="4" t="s">
        <v>53</v>
      </c>
      <c r="B45" s="5">
        <v>173</v>
      </c>
      <c r="C45" s="5">
        <v>173</v>
      </c>
      <c r="D45" s="5">
        <f t="shared" si="0"/>
        <v>173.91481481481483</v>
      </c>
      <c r="E45" s="5">
        <v>3.01</v>
      </c>
      <c r="F45" s="5">
        <f t="shared" si="1"/>
        <v>2.7090000000000001</v>
      </c>
      <c r="G45" s="5">
        <v>3.07</v>
      </c>
      <c r="H45" s="5">
        <f t="shared" si="2"/>
        <v>531.11</v>
      </c>
      <c r="I45" s="5">
        <f t="shared" si="3"/>
        <v>3.053851395958004</v>
      </c>
      <c r="J45" s="5">
        <f t="shared" si="4"/>
        <v>0.30538513959580044</v>
      </c>
      <c r="K45" s="5">
        <f t="shared" si="5"/>
        <v>3.0143851395958006</v>
      </c>
      <c r="L45" s="6">
        <v>3.0143851395958006</v>
      </c>
    </row>
    <row r="46" spans="1:12" x14ac:dyDescent="0.2">
      <c r="A46" s="4" t="s">
        <v>54</v>
      </c>
      <c r="B46" s="5">
        <v>172.5</v>
      </c>
      <c r="C46" s="5">
        <v>172.5</v>
      </c>
      <c r="D46" s="5">
        <f t="shared" si="0"/>
        <v>173.91481481481483</v>
      </c>
      <c r="E46" s="5">
        <v>2.94</v>
      </c>
      <c r="F46" s="5">
        <f t="shared" si="1"/>
        <v>2.6459999999999999</v>
      </c>
      <c r="G46" s="5">
        <v>2.93</v>
      </c>
      <c r="H46" s="5">
        <f t="shared" si="2"/>
        <v>505.42500000000001</v>
      </c>
      <c r="I46" s="5">
        <f t="shared" si="3"/>
        <v>2.9061641501799516</v>
      </c>
      <c r="J46" s="5">
        <f t="shared" si="4"/>
        <v>0.29061641501799518</v>
      </c>
      <c r="K46" s="5">
        <f t="shared" si="5"/>
        <v>2.936616415017995</v>
      </c>
      <c r="L46" s="6">
        <v>2.936616415017995</v>
      </c>
    </row>
    <row r="47" spans="1:12" x14ac:dyDescent="0.2">
      <c r="A47" s="4" t="s">
        <v>55</v>
      </c>
      <c r="B47" s="5">
        <v>168.5</v>
      </c>
      <c r="C47" s="5">
        <v>168.5</v>
      </c>
      <c r="D47" s="5">
        <f t="shared" si="0"/>
        <v>173.91481481481483</v>
      </c>
      <c r="E47" s="5">
        <v>2.92</v>
      </c>
      <c r="F47" s="5">
        <f t="shared" si="1"/>
        <v>2.6280000000000001</v>
      </c>
      <c r="G47" s="5">
        <v>2.92</v>
      </c>
      <c r="H47" s="5">
        <f t="shared" si="2"/>
        <v>492.02</v>
      </c>
      <c r="I47" s="5">
        <f t="shared" si="3"/>
        <v>2.8290861852332982</v>
      </c>
      <c r="J47" s="5">
        <f t="shared" si="4"/>
        <v>0.28290861852332982</v>
      </c>
      <c r="K47" s="5">
        <f t="shared" si="5"/>
        <v>2.9109086185233299</v>
      </c>
      <c r="L47" s="6">
        <v>2.9109086185233299</v>
      </c>
    </row>
    <row r="48" spans="1:12" x14ac:dyDescent="0.2">
      <c r="A48" s="4" t="s">
        <v>56</v>
      </c>
      <c r="B48" s="5">
        <v>172.5</v>
      </c>
      <c r="C48" s="5">
        <v>172.5</v>
      </c>
      <c r="D48" s="5">
        <f t="shared" si="0"/>
        <v>173.91481481481483</v>
      </c>
      <c r="E48" s="5">
        <v>2.87</v>
      </c>
      <c r="F48" s="5">
        <f t="shared" si="1"/>
        <v>2.5830000000000002</v>
      </c>
      <c r="G48" s="5">
        <v>2.88</v>
      </c>
      <c r="H48" s="5">
        <f t="shared" si="2"/>
        <v>496.79999999999995</v>
      </c>
      <c r="I48" s="5">
        <f t="shared" si="3"/>
        <v>2.8565709052963344</v>
      </c>
      <c r="J48" s="5">
        <f t="shared" si="4"/>
        <v>0.28565709052963345</v>
      </c>
      <c r="K48" s="5">
        <f t="shared" si="5"/>
        <v>2.8686570905296338</v>
      </c>
      <c r="L48" s="6">
        <v>2.8686570905296338</v>
      </c>
    </row>
    <row r="49" spans="1:12" x14ac:dyDescent="0.2">
      <c r="A49" s="4" t="s">
        <v>57</v>
      </c>
      <c r="B49" s="5">
        <v>173.5</v>
      </c>
      <c r="C49" s="5">
        <v>173.5</v>
      </c>
      <c r="D49" s="5">
        <f t="shared" si="0"/>
        <v>173.91481481481483</v>
      </c>
      <c r="E49" s="5">
        <v>2.52</v>
      </c>
      <c r="F49" s="5">
        <f t="shared" si="1"/>
        <v>2.2680000000000002</v>
      </c>
      <c r="G49" s="5">
        <v>2.61</v>
      </c>
      <c r="H49" s="5">
        <f t="shared" si="2"/>
        <v>452.83499999999998</v>
      </c>
      <c r="I49" s="5">
        <f t="shared" si="3"/>
        <v>2.6037747300721934</v>
      </c>
      <c r="J49" s="5">
        <f t="shared" si="4"/>
        <v>0.26037747300721936</v>
      </c>
      <c r="K49" s="5">
        <f t="shared" si="5"/>
        <v>2.5283774730072195</v>
      </c>
      <c r="L49" s="6">
        <v>2.5283774730072195</v>
      </c>
    </row>
    <row r="50" spans="1:12" x14ac:dyDescent="0.2">
      <c r="A50" s="4" t="s">
        <v>58</v>
      </c>
      <c r="B50" s="5">
        <v>153</v>
      </c>
      <c r="C50" s="5">
        <v>153</v>
      </c>
      <c r="D50" s="5">
        <f t="shared" si="0"/>
        <v>173.91481481481483</v>
      </c>
      <c r="E50" s="5">
        <v>2.5299999999999998</v>
      </c>
      <c r="F50" s="5">
        <f t="shared" si="1"/>
        <v>2.2769999999999997</v>
      </c>
      <c r="G50" s="5">
        <v>2.6</v>
      </c>
      <c r="H50" s="5">
        <f t="shared" si="2"/>
        <v>397.8</v>
      </c>
      <c r="I50" s="5">
        <f t="shared" si="3"/>
        <v>2.287326703153949</v>
      </c>
      <c r="J50" s="5">
        <f t="shared" si="4"/>
        <v>0.2287326703153949</v>
      </c>
      <c r="K50" s="5">
        <f t="shared" si="5"/>
        <v>2.5057326703153944</v>
      </c>
      <c r="L50" s="6">
        <v>2.5057326703153948</v>
      </c>
    </row>
    <row r="51" spans="1:12" x14ac:dyDescent="0.2">
      <c r="A51" s="4" t="s">
        <v>65</v>
      </c>
      <c r="B51" s="5">
        <v>201.5</v>
      </c>
      <c r="C51" s="5">
        <f>B51*4/5</f>
        <v>161.19999999999999</v>
      </c>
      <c r="D51" s="5">
        <f t="shared" si="0"/>
        <v>173.91481481481483</v>
      </c>
      <c r="E51" s="5">
        <v>2.4900000000000002</v>
      </c>
      <c r="F51" s="5">
        <f t="shared" si="1"/>
        <v>2.2410000000000001</v>
      </c>
      <c r="G51" s="5">
        <v>2.52</v>
      </c>
      <c r="H51" s="5">
        <f t="shared" si="2"/>
        <v>406.22399999999999</v>
      </c>
      <c r="I51" s="5">
        <f t="shared" si="3"/>
        <v>2.3357642098089739</v>
      </c>
      <c r="J51" s="5">
        <f t="shared" si="4"/>
        <v>0.2335764209808974</v>
      </c>
      <c r="K51" s="5">
        <f t="shared" si="5"/>
        <v>2.4745764209808976</v>
      </c>
      <c r="L51" s="6">
        <v>2.4745764209808976</v>
      </c>
    </row>
    <row r="52" spans="1:12" x14ac:dyDescent="0.2">
      <c r="A52" s="4" t="s">
        <v>59</v>
      </c>
      <c r="B52" s="5">
        <v>159.5</v>
      </c>
      <c r="C52" s="5">
        <v>159.5</v>
      </c>
      <c r="D52" s="5">
        <f t="shared" si="0"/>
        <v>173.91481481481483</v>
      </c>
      <c r="E52" s="5">
        <v>2.36</v>
      </c>
      <c r="F52" s="5">
        <f t="shared" si="1"/>
        <v>2.1240000000000001</v>
      </c>
      <c r="G52" s="5">
        <v>2.44</v>
      </c>
      <c r="H52" s="5">
        <f t="shared" si="2"/>
        <v>389.18</v>
      </c>
      <c r="I52" s="5">
        <f t="shared" si="3"/>
        <v>2.2377622079775112</v>
      </c>
      <c r="J52" s="5">
        <f t="shared" si="4"/>
        <v>0.22377622079775114</v>
      </c>
      <c r="K52" s="5">
        <f t="shared" si="5"/>
        <v>2.3477762207977513</v>
      </c>
      <c r="L52" s="6">
        <v>2.3477762207977513</v>
      </c>
    </row>
    <row r="53" spans="1:12" x14ac:dyDescent="0.2">
      <c r="A53" s="4" t="s">
        <v>60</v>
      </c>
      <c r="B53" s="5">
        <v>166</v>
      </c>
      <c r="C53" s="5">
        <v>166</v>
      </c>
      <c r="D53" s="5">
        <f t="shared" si="0"/>
        <v>173.91481481481483</v>
      </c>
      <c r="E53" s="5">
        <v>2.2799999999999998</v>
      </c>
      <c r="F53" s="5">
        <f t="shared" si="1"/>
        <v>2.052</v>
      </c>
      <c r="G53" s="5">
        <v>2.4700000000000002</v>
      </c>
      <c r="H53" s="5">
        <f t="shared" si="2"/>
        <v>410.02000000000004</v>
      </c>
      <c r="I53" s="5">
        <f t="shared" si="3"/>
        <v>2.3575909874992016</v>
      </c>
      <c r="J53" s="5">
        <f t="shared" si="4"/>
        <v>0.23575909874992018</v>
      </c>
      <c r="K53" s="5">
        <f t="shared" si="5"/>
        <v>2.2877590987499201</v>
      </c>
      <c r="L53" s="6">
        <v>2.2877590987499201</v>
      </c>
    </row>
    <row r="54" spans="1:12" x14ac:dyDescent="0.2">
      <c r="A54" s="4" t="s">
        <v>61</v>
      </c>
      <c r="B54" s="5">
        <v>165</v>
      </c>
      <c r="C54" s="5">
        <v>165</v>
      </c>
      <c r="D54" s="5">
        <f t="shared" si="0"/>
        <v>173.91481481481483</v>
      </c>
      <c r="E54" s="5">
        <v>2.2400000000000002</v>
      </c>
      <c r="F54" s="5">
        <f t="shared" si="1"/>
        <v>2.0160000000000005</v>
      </c>
      <c r="G54" s="5">
        <v>2.38</v>
      </c>
      <c r="H54" s="5">
        <f t="shared" si="2"/>
        <v>392.7</v>
      </c>
      <c r="I54" s="5">
        <f t="shared" si="3"/>
        <v>2.2580020018314624</v>
      </c>
      <c r="J54" s="5">
        <f t="shared" si="4"/>
        <v>0.22580020018314625</v>
      </c>
      <c r="K54" s="5">
        <f t="shared" si="5"/>
        <v>2.2418002001831465</v>
      </c>
      <c r="L54" s="6">
        <v>2.241800200183147</v>
      </c>
    </row>
    <row r="55" spans="1:12" x14ac:dyDescent="0.2">
      <c r="A55" s="4" t="s">
        <v>62</v>
      </c>
      <c r="B55" s="5">
        <v>130.5</v>
      </c>
      <c r="C55" s="5">
        <v>130.5</v>
      </c>
      <c r="D55" s="5">
        <f t="shared" si="0"/>
        <v>173.91481481481483</v>
      </c>
      <c r="E55" s="5">
        <v>1.82</v>
      </c>
      <c r="F55" s="5">
        <f t="shared" si="1"/>
        <v>1.6380000000000001</v>
      </c>
      <c r="G55" s="5">
        <v>2.1</v>
      </c>
      <c r="H55" s="5">
        <f t="shared" si="2"/>
        <v>274.05</v>
      </c>
      <c r="I55" s="5">
        <f t="shared" si="3"/>
        <v>1.5757714504759672</v>
      </c>
      <c r="J55" s="5">
        <f t="shared" si="4"/>
        <v>0.15757714504759673</v>
      </c>
      <c r="K55" s="5">
        <f t="shared" si="5"/>
        <v>1.7955771450475968</v>
      </c>
      <c r="L55" s="6">
        <v>1.7955771450475968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批注</dc:creator>
  <cp:lastModifiedBy>批注</cp:lastModifiedBy>
  <dcterms:created xsi:type="dcterms:W3CDTF">2020-09-25T14:46:39Z</dcterms:created>
  <dcterms:modified xsi:type="dcterms:W3CDTF">2020-09-25T14:50:50Z</dcterms:modified>
</cp:coreProperties>
</file>