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年推免\绩点\推免用绩点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F154" i="1"/>
  <c r="H153" i="1"/>
  <c r="F153" i="1"/>
  <c r="H152" i="1"/>
  <c r="F152" i="1"/>
  <c r="F151" i="1"/>
  <c r="C151" i="1"/>
  <c r="H151" i="1" s="1"/>
  <c r="F150" i="1"/>
  <c r="C150" i="1"/>
  <c r="H150" i="1" s="1"/>
  <c r="H149" i="1"/>
  <c r="F149" i="1"/>
  <c r="H148" i="1"/>
  <c r="F148" i="1"/>
  <c r="H147" i="1"/>
  <c r="F147" i="1"/>
  <c r="F146" i="1"/>
  <c r="C146" i="1"/>
  <c r="H146" i="1" s="1"/>
  <c r="F145" i="1"/>
  <c r="C145" i="1"/>
  <c r="H145" i="1" s="1"/>
  <c r="F144" i="1"/>
  <c r="C144" i="1"/>
  <c r="H144" i="1" s="1"/>
  <c r="H143" i="1"/>
  <c r="F143" i="1"/>
  <c r="F142" i="1"/>
  <c r="C142" i="1"/>
  <c r="H142" i="1" s="1"/>
  <c r="H141" i="1"/>
  <c r="F141" i="1"/>
  <c r="H140" i="1"/>
  <c r="F140" i="1"/>
  <c r="F139" i="1"/>
  <c r="C139" i="1"/>
  <c r="H139" i="1" s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F121" i="1"/>
  <c r="C121" i="1"/>
  <c r="H121" i="1" s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F74" i="1"/>
  <c r="C74" i="1"/>
  <c r="H74" i="1" s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F64" i="1"/>
  <c r="C64" i="1"/>
  <c r="H64" i="1" s="1"/>
  <c r="H63" i="1"/>
  <c r="F63" i="1"/>
  <c r="F62" i="1"/>
  <c r="C62" i="1"/>
  <c r="H62" i="1" s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F54" i="1"/>
  <c r="C54" i="1"/>
  <c r="H54" i="1" s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F28" i="1"/>
  <c r="C28" i="1"/>
  <c r="H28" i="1" s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F12" i="1"/>
  <c r="C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  <c r="D45" i="1" l="1"/>
  <c r="D39" i="1"/>
  <c r="D41" i="1"/>
  <c r="I41" i="1" s="1"/>
  <c r="J41" i="1" s="1"/>
  <c r="K41" i="1" s="1"/>
  <c r="D8" i="1"/>
  <c r="I8" i="1" s="1"/>
  <c r="J8" i="1" s="1"/>
  <c r="K8" i="1" s="1"/>
  <c r="D31" i="1"/>
  <c r="D4" i="1"/>
  <c r="I4" i="1" s="1"/>
  <c r="J4" i="1" s="1"/>
  <c r="K4" i="1" s="1"/>
  <c r="D37" i="1"/>
  <c r="D32" i="1"/>
  <c r="I32" i="1" s="1"/>
  <c r="J32" i="1" s="1"/>
  <c r="K32" i="1" s="1"/>
  <c r="D10" i="1"/>
  <c r="I10" i="1" s="1"/>
  <c r="J10" i="1" s="1"/>
  <c r="K10" i="1" s="1"/>
  <c r="D6" i="1"/>
  <c r="I6" i="1" s="1"/>
  <c r="J6" i="1" s="1"/>
  <c r="K6" i="1" s="1"/>
  <c r="D28" i="1"/>
  <c r="I28" i="1" s="1"/>
  <c r="J28" i="1" s="1"/>
  <c r="K28" i="1" s="1"/>
  <c r="I45" i="1"/>
  <c r="J45" i="1" s="1"/>
  <c r="K45" i="1" s="1"/>
  <c r="D47" i="1"/>
  <c r="I47" i="1" s="1"/>
  <c r="J47" i="1" s="1"/>
  <c r="K47" i="1" s="1"/>
  <c r="D29" i="1"/>
  <c r="I29" i="1" s="1"/>
  <c r="J29" i="1" s="1"/>
  <c r="K29" i="1" s="1"/>
  <c r="D33" i="1"/>
  <c r="I33" i="1" s="1"/>
  <c r="J33" i="1" s="1"/>
  <c r="K33" i="1" s="1"/>
  <c r="I37" i="1"/>
  <c r="J37" i="1" s="1"/>
  <c r="K37" i="1" s="1"/>
  <c r="D43" i="1"/>
  <c r="I43" i="1" s="1"/>
  <c r="J43" i="1" s="1"/>
  <c r="K43" i="1" s="1"/>
  <c r="I31" i="1"/>
  <c r="J31" i="1" s="1"/>
  <c r="K31" i="1" s="1"/>
  <c r="D138" i="1"/>
  <c r="I138" i="1" s="1"/>
  <c r="J138" i="1" s="1"/>
  <c r="K138" i="1" s="1"/>
  <c r="D136" i="1"/>
  <c r="I136" i="1" s="1"/>
  <c r="J136" i="1" s="1"/>
  <c r="K136" i="1" s="1"/>
  <c r="D134" i="1"/>
  <c r="I134" i="1" s="1"/>
  <c r="J134" i="1" s="1"/>
  <c r="K134" i="1" s="1"/>
  <c r="D132" i="1"/>
  <c r="I132" i="1" s="1"/>
  <c r="J132" i="1" s="1"/>
  <c r="K132" i="1" s="1"/>
  <c r="D130" i="1"/>
  <c r="I130" i="1" s="1"/>
  <c r="J130" i="1" s="1"/>
  <c r="K130" i="1" s="1"/>
  <c r="D128" i="1"/>
  <c r="I128" i="1" s="1"/>
  <c r="J128" i="1" s="1"/>
  <c r="K128" i="1" s="1"/>
  <c r="D126" i="1"/>
  <c r="I126" i="1" s="1"/>
  <c r="J126" i="1" s="1"/>
  <c r="K126" i="1" s="1"/>
  <c r="D124" i="1"/>
  <c r="I124" i="1" s="1"/>
  <c r="J124" i="1" s="1"/>
  <c r="K124" i="1" s="1"/>
  <c r="D122" i="1"/>
  <c r="I122" i="1" s="1"/>
  <c r="J122" i="1" s="1"/>
  <c r="K122" i="1" s="1"/>
  <c r="D27" i="1"/>
  <c r="I27" i="1" s="1"/>
  <c r="J27" i="1" s="1"/>
  <c r="K27" i="1" s="1"/>
  <c r="D25" i="1"/>
  <c r="D23" i="1"/>
  <c r="I23" i="1" s="1"/>
  <c r="J23" i="1" s="1"/>
  <c r="K23" i="1" s="1"/>
  <c r="D21" i="1"/>
  <c r="I21" i="1" s="1"/>
  <c r="J21" i="1" s="1"/>
  <c r="K21" i="1" s="1"/>
  <c r="D19" i="1"/>
  <c r="D17" i="1"/>
  <c r="I17" i="1" s="1"/>
  <c r="J17" i="1" s="1"/>
  <c r="K17" i="1" s="1"/>
  <c r="D15" i="1"/>
  <c r="I15" i="1" s="1"/>
  <c r="J15" i="1" s="1"/>
  <c r="K15" i="1" s="1"/>
  <c r="D13" i="1"/>
  <c r="I13" i="1" s="1"/>
  <c r="J13" i="1" s="1"/>
  <c r="K13" i="1" s="1"/>
  <c r="D3" i="1"/>
  <c r="I3" i="1" s="1"/>
  <c r="J3" i="1" s="1"/>
  <c r="K3" i="1" s="1"/>
  <c r="H12" i="1"/>
  <c r="D149" i="1"/>
  <c r="I149" i="1" s="1"/>
  <c r="J149" i="1" s="1"/>
  <c r="K149" i="1" s="1"/>
  <c r="D147" i="1"/>
  <c r="I147" i="1" s="1"/>
  <c r="J147" i="1" s="1"/>
  <c r="K147" i="1" s="1"/>
  <c r="D120" i="1"/>
  <c r="I120" i="1" s="1"/>
  <c r="J120" i="1" s="1"/>
  <c r="K120" i="1" s="1"/>
  <c r="D118" i="1"/>
  <c r="I118" i="1" s="1"/>
  <c r="J118" i="1" s="1"/>
  <c r="K118" i="1" s="1"/>
  <c r="D116" i="1"/>
  <c r="I116" i="1" s="1"/>
  <c r="J116" i="1" s="1"/>
  <c r="K116" i="1" s="1"/>
  <c r="D114" i="1"/>
  <c r="I114" i="1" s="1"/>
  <c r="J114" i="1" s="1"/>
  <c r="K114" i="1" s="1"/>
  <c r="D112" i="1"/>
  <c r="I112" i="1" s="1"/>
  <c r="J112" i="1" s="1"/>
  <c r="K112" i="1" s="1"/>
  <c r="D110" i="1"/>
  <c r="I110" i="1" s="1"/>
  <c r="J110" i="1" s="1"/>
  <c r="K110" i="1" s="1"/>
  <c r="D108" i="1"/>
  <c r="I108" i="1" s="1"/>
  <c r="J108" i="1" s="1"/>
  <c r="K108" i="1" s="1"/>
  <c r="D106" i="1"/>
  <c r="I106" i="1" s="1"/>
  <c r="J106" i="1" s="1"/>
  <c r="K106" i="1" s="1"/>
  <c r="D104" i="1"/>
  <c r="I104" i="1" s="1"/>
  <c r="J104" i="1" s="1"/>
  <c r="K104" i="1" s="1"/>
  <c r="D102" i="1"/>
  <c r="I102" i="1" s="1"/>
  <c r="J102" i="1" s="1"/>
  <c r="D100" i="1"/>
  <c r="I100" i="1" s="1"/>
  <c r="J100" i="1" s="1"/>
  <c r="K100" i="1" s="1"/>
  <c r="D98" i="1"/>
  <c r="I98" i="1" s="1"/>
  <c r="J98" i="1" s="1"/>
  <c r="K98" i="1" s="1"/>
  <c r="D96" i="1"/>
  <c r="I96" i="1" s="1"/>
  <c r="J96" i="1" s="1"/>
  <c r="D94" i="1"/>
  <c r="I94" i="1" s="1"/>
  <c r="J94" i="1" s="1"/>
  <c r="K94" i="1" s="1"/>
  <c r="D92" i="1"/>
  <c r="I92" i="1" s="1"/>
  <c r="J92" i="1" s="1"/>
  <c r="K92" i="1" s="1"/>
  <c r="D90" i="1"/>
  <c r="I90" i="1" s="1"/>
  <c r="J90" i="1" s="1"/>
  <c r="K90" i="1" s="1"/>
  <c r="D88" i="1"/>
  <c r="I88" i="1" s="1"/>
  <c r="J88" i="1" s="1"/>
  <c r="K88" i="1" s="1"/>
  <c r="D86" i="1"/>
  <c r="I86" i="1" s="1"/>
  <c r="J86" i="1" s="1"/>
  <c r="K86" i="1" s="1"/>
  <c r="D84" i="1"/>
  <c r="I84" i="1" s="1"/>
  <c r="J84" i="1" s="1"/>
  <c r="K84" i="1" s="1"/>
  <c r="D82" i="1"/>
  <c r="I82" i="1" s="1"/>
  <c r="J82" i="1" s="1"/>
  <c r="K82" i="1" s="1"/>
  <c r="D80" i="1"/>
  <c r="I80" i="1" s="1"/>
  <c r="J80" i="1" s="1"/>
  <c r="K80" i="1" s="1"/>
  <c r="D78" i="1"/>
  <c r="I78" i="1" s="1"/>
  <c r="J78" i="1" s="1"/>
  <c r="D76" i="1"/>
  <c r="I76" i="1" s="1"/>
  <c r="J76" i="1" s="1"/>
  <c r="K76" i="1" s="1"/>
  <c r="D74" i="1"/>
  <c r="I74" i="1" s="1"/>
  <c r="J74" i="1" s="1"/>
  <c r="K74" i="1" s="1"/>
  <c r="D11" i="1"/>
  <c r="I11" i="1" s="1"/>
  <c r="J11" i="1" s="1"/>
  <c r="K11" i="1" s="1"/>
  <c r="D9" i="1"/>
  <c r="I9" i="1" s="1"/>
  <c r="J9" i="1" s="1"/>
  <c r="K9" i="1" s="1"/>
  <c r="D7" i="1"/>
  <c r="I7" i="1" s="1"/>
  <c r="J7" i="1" s="1"/>
  <c r="K7" i="1" s="1"/>
  <c r="D5" i="1"/>
  <c r="I5" i="1" s="1"/>
  <c r="J5" i="1" s="1"/>
  <c r="K5" i="1" s="1"/>
  <c r="D145" i="1"/>
  <c r="I145" i="1" s="1"/>
  <c r="J145" i="1" s="1"/>
  <c r="K145" i="1" s="1"/>
  <c r="D72" i="1"/>
  <c r="I72" i="1" s="1"/>
  <c r="J72" i="1" s="1"/>
  <c r="K72" i="1" s="1"/>
  <c r="D70" i="1"/>
  <c r="I70" i="1" s="1"/>
  <c r="J70" i="1" s="1"/>
  <c r="K70" i="1" s="1"/>
  <c r="D68" i="1"/>
  <c r="I68" i="1" s="1"/>
  <c r="J68" i="1" s="1"/>
  <c r="K68" i="1" s="1"/>
  <c r="D66" i="1"/>
  <c r="I66" i="1" s="1"/>
  <c r="J66" i="1" s="1"/>
  <c r="K66" i="1" s="1"/>
  <c r="D64" i="1"/>
  <c r="I64" i="1" s="1"/>
  <c r="J64" i="1" s="1"/>
  <c r="K64" i="1" s="1"/>
  <c r="D56" i="1"/>
  <c r="I56" i="1" s="1"/>
  <c r="J56" i="1" s="1"/>
  <c r="K56" i="1" s="1"/>
  <c r="D62" i="1"/>
  <c r="I62" i="1" s="1"/>
  <c r="J62" i="1" s="1"/>
  <c r="K62" i="1" s="1"/>
  <c r="D58" i="1"/>
  <c r="I58" i="1" s="1"/>
  <c r="J58" i="1" s="1"/>
  <c r="K58" i="1" s="1"/>
  <c r="D143" i="1"/>
  <c r="D60" i="1"/>
  <c r="I60" i="1" s="1"/>
  <c r="J60" i="1" s="1"/>
  <c r="K60" i="1" s="1"/>
  <c r="D54" i="1"/>
  <c r="I54" i="1" s="1"/>
  <c r="J54" i="1" s="1"/>
  <c r="K54" i="1" s="1"/>
  <c r="D154" i="1"/>
  <c r="D152" i="1"/>
  <c r="I152" i="1" s="1"/>
  <c r="J152" i="1" s="1"/>
  <c r="K152" i="1" s="1"/>
  <c r="D141" i="1"/>
  <c r="I141" i="1" s="1"/>
  <c r="J141" i="1" s="1"/>
  <c r="K141" i="1" s="1"/>
  <c r="D139" i="1"/>
  <c r="I139" i="1" s="1"/>
  <c r="J139" i="1" s="1"/>
  <c r="K139" i="1" s="1"/>
  <c r="D52" i="1"/>
  <c r="I52" i="1" s="1"/>
  <c r="J52" i="1" s="1"/>
  <c r="K52" i="1" s="1"/>
  <c r="D50" i="1"/>
  <c r="I50" i="1" s="1"/>
  <c r="J50" i="1" s="1"/>
  <c r="K50" i="1" s="1"/>
  <c r="D48" i="1"/>
  <c r="I48" i="1" s="1"/>
  <c r="J48" i="1" s="1"/>
  <c r="K48" i="1" s="1"/>
  <c r="D46" i="1"/>
  <c r="I46" i="1" s="1"/>
  <c r="J46" i="1" s="1"/>
  <c r="K46" i="1" s="1"/>
  <c r="D44" i="1"/>
  <c r="I44" i="1" s="1"/>
  <c r="J44" i="1" s="1"/>
  <c r="D42" i="1"/>
  <c r="I42" i="1" s="1"/>
  <c r="J42" i="1" s="1"/>
  <c r="K42" i="1" s="1"/>
  <c r="D40" i="1"/>
  <c r="I40" i="1" s="1"/>
  <c r="J40" i="1" s="1"/>
  <c r="K40" i="1" s="1"/>
  <c r="D38" i="1"/>
  <c r="I38" i="1" s="1"/>
  <c r="J38" i="1" s="1"/>
  <c r="K38" i="1" s="1"/>
  <c r="D36" i="1"/>
  <c r="I36" i="1" s="1"/>
  <c r="J36" i="1" s="1"/>
  <c r="K36" i="1" s="1"/>
  <c r="D34" i="1"/>
  <c r="I34" i="1" s="1"/>
  <c r="J34" i="1" s="1"/>
  <c r="K34" i="1" s="1"/>
  <c r="D150" i="1"/>
  <c r="I150" i="1" s="1"/>
  <c r="J150" i="1" s="1"/>
  <c r="K150" i="1" s="1"/>
  <c r="D137" i="1"/>
  <c r="I137" i="1" s="1"/>
  <c r="J137" i="1" s="1"/>
  <c r="K137" i="1" s="1"/>
  <c r="D135" i="1"/>
  <c r="I135" i="1" s="1"/>
  <c r="J135" i="1" s="1"/>
  <c r="K135" i="1" s="1"/>
  <c r="D133" i="1"/>
  <c r="I133" i="1" s="1"/>
  <c r="J133" i="1" s="1"/>
  <c r="K133" i="1" s="1"/>
  <c r="D131" i="1"/>
  <c r="D129" i="1"/>
  <c r="I129" i="1" s="1"/>
  <c r="J129" i="1" s="1"/>
  <c r="K129" i="1" s="1"/>
  <c r="D127" i="1"/>
  <c r="I127" i="1" s="1"/>
  <c r="J127" i="1" s="1"/>
  <c r="K127" i="1" s="1"/>
  <c r="D125" i="1"/>
  <c r="D123" i="1"/>
  <c r="I123" i="1" s="1"/>
  <c r="J123" i="1" s="1"/>
  <c r="K123" i="1" s="1"/>
  <c r="D121" i="1"/>
  <c r="I121" i="1" s="1"/>
  <c r="J121" i="1" s="1"/>
  <c r="K121" i="1" s="1"/>
  <c r="D26" i="1"/>
  <c r="I26" i="1" s="1"/>
  <c r="J26" i="1" s="1"/>
  <c r="K26" i="1" s="1"/>
  <c r="D24" i="1"/>
  <c r="I24" i="1" s="1"/>
  <c r="J24" i="1" s="1"/>
  <c r="K24" i="1" s="1"/>
  <c r="D22" i="1"/>
  <c r="I22" i="1" s="1"/>
  <c r="J22" i="1" s="1"/>
  <c r="K22" i="1" s="1"/>
  <c r="D20" i="1"/>
  <c r="I20" i="1" s="1"/>
  <c r="J20" i="1" s="1"/>
  <c r="K20" i="1" s="1"/>
  <c r="D18" i="1"/>
  <c r="I18" i="1" s="1"/>
  <c r="J18" i="1" s="1"/>
  <c r="K18" i="1" s="1"/>
  <c r="D16" i="1"/>
  <c r="I16" i="1" s="1"/>
  <c r="J16" i="1" s="1"/>
  <c r="K16" i="1" s="1"/>
  <c r="D14" i="1"/>
  <c r="I14" i="1" s="1"/>
  <c r="J14" i="1" s="1"/>
  <c r="K14" i="1" s="1"/>
  <c r="D12" i="1"/>
  <c r="D148" i="1"/>
  <c r="I148" i="1" s="1"/>
  <c r="J148" i="1" s="1"/>
  <c r="K148" i="1" s="1"/>
  <c r="D146" i="1"/>
  <c r="I146" i="1" s="1"/>
  <c r="J146" i="1" s="1"/>
  <c r="K146" i="1" s="1"/>
  <c r="D119" i="1"/>
  <c r="I119" i="1" s="1"/>
  <c r="J119" i="1" s="1"/>
  <c r="K119" i="1" s="1"/>
  <c r="D117" i="1"/>
  <c r="I117" i="1" s="1"/>
  <c r="J117" i="1" s="1"/>
  <c r="K117" i="1" s="1"/>
  <c r="D115" i="1"/>
  <c r="I115" i="1" s="1"/>
  <c r="J115" i="1" s="1"/>
  <c r="K115" i="1" s="1"/>
  <c r="D113" i="1"/>
  <c r="I113" i="1" s="1"/>
  <c r="J113" i="1" s="1"/>
  <c r="K113" i="1" s="1"/>
  <c r="D111" i="1"/>
  <c r="I111" i="1" s="1"/>
  <c r="J111" i="1" s="1"/>
  <c r="K111" i="1" s="1"/>
  <c r="D109" i="1"/>
  <c r="I109" i="1" s="1"/>
  <c r="J109" i="1" s="1"/>
  <c r="K109" i="1" s="1"/>
  <c r="D107" i="1"/>
  <c r="I107" i="1" s="1"/>
  <c r="J107" i="1" s="1"/>
  <c r="K107" i="1" s="1"/>
  <c r="D105" i="1"/>
  <c r="I105" i="1" s="1"/>
  <c r="J105" i="1" s="1"/>
  <c r="K105" i="1" s="1"/>
  <c r="D103" i="1"/>
  <c r="I103" i="1" s="1"/>
  <c r="J103" i="1" s="1"/>
  <c r="K103" i="1" s="1"/>
  <c r="D101" i="1"/>
  <c r="I101" i="1" s="1"/>
  <c r="J101" i="1" s="1"/>
  <c r="K101" i="1" s="1"/>
  <c r="D99" i="1"/>
  <c r="I99" i="1" s="1"/>
  <c r="J99" i="1" s="1"/>
  <c r="K99" i="1" s="1"/>
  <c r="D97" i="1"/>
  <c r="I97" i="1" s="1"/>
  <c r="J97" i="1" s="1"/>
  <c r="K97" i="1" s="1"/>
  <c r="D95" i="1"/>
  <c r="I95" i="1" s="1"/>
  <c r="J95" i="1" s="1"/>
  <c r="K95" i="1" s="1"/>
  <c r="D93" i="1"/>
  <c r="I93" i="1" s="1"/>
  <c r="J93" i="1" s="1"/>
  <c r="K93" i="1" s="1"/>
  <c r="D91" i="1"/>
  <c r="I91" i="1" s="1"/>
  <c r="J91" i="1" s="1"/>
  <c r="K91" i="1" s="1"/>
  <c r="D89" i="1"/>
  <c r="I89" i="1" s="1"/>
  <c r="J89" i="1" s="1"/>
  <c r="K89" i="1" s="1"/>
  <c r="D87" i="1"/>
  <c r="I87" i="1" s="1"/>
  <c r="J87" i="1" s="1"/>
  <c r="K87" i="1" s="1"/>
  <c r="D85" i="1"/>
  <c r="I85" i="1" s="1"/>
  <c r="J85" i="1" s="1"/>
  <c r="K85" i="1" s="1"/>
  <c r="D83" i="1"/>
  <c r="I83" i="1" s="1"/>
  <c r="J83" i="1" s="1"/>
  <c r="K83" i="1" s="1"/>
  <c r="D81" i="1"/>
  <c r="I81" i="1" s="1"/>
  <c r="J81" i="1" s="1"/>
  <c r="K81" i="1" s="1"/>
  <c r="D79" i="1"/>
  <c r="I79" i="1" s="1"/>
  <c r="J79" i="1" s="1"/>
  <c r="D77" i="1"/>
  <c r="I77" i="1" s="1"/>
  <c r="J77" i="1" s="1"/>
  <c r="K77" i="1" s="1"/>
  <c r="D75" i="1"/>
  <c r="I75" i="1" s="1"/>
  <c r="J75" i="1" s="1"/>
  <c r="K75" i="1" s="1"/>
  <c r="D73" i="1"/>
  <c r="I73" i="1" s="1"/>
  <c r="J73" i="1" s="1"/>
  <c r="K73" i="1" s="1"/>
  <c r="D71" i="1"/>
  <c r="I71" i="1" s="1"/>
  <c r="J71" i="1" s="1"/>
  <c r="K71" i="1" s="1"/>
  <c r="D69" i="1"/>
  <c r="I69" i="1" s="1"/>
  <c r="J69" i="1" s="1"/>
  <c r="K69" i="1" s="1"/>
  <c r="D67" i="1"/>
  <c r="I67" i="1" s="1"/>
  <c r="J67" i="1" s="1"/>
  <c r="K67" i="1" s="1"/>
  <c r="D65" i="1"/>
  <c r="I65" i="1" s="1"/>
  <c r="J65" i="1" s="1"/>
  <c r="K65" i="1" s="1"/>
  <c r="D61" i="1"/>
  <c r="I61" i="1" s="1"/>
  <c r="J61" i="1" s="1"/>
  <c r="K61" i="1" s="1"/>
  <c r="D57" i="1"/>
  <c r="I57" i="1" s="1"/>
  <c r="J57" i="1" s="1"/>
  <c r="K57" i="1" s="1"/>
  <c r="D144" i="1"/>
  <c r="I144" i="1" s="1"/>
  <c r="J144" i="1" s="1"/>
  <c r="K144" i="1" s="1"/>
  <c r="D63" i="1"/>
  <c r="I63" i="1" s="1"/>
  <c r="J63" i="1" s="1"/>
  <c r="K63" i="1" s="1"/>
  <c r="D142" i="1"/>
  <c r="I142" i="1" s="1"/>
  <c r="J142" i="1" s="1"/>
  <c r="K142" i="1" s="1"/>
  <c r="D59" i="1"/>
  <c r="I59" i="1" s="1"/>
  <c r="J59" i="1" s="1"/>
  <c r="K59" i="1" s="1"/>
  <c r="D55" i="1"/>
  <c r="I55" i="1" s="1"/>
  <c r="J55" i="1" s="1"/>
  <c r="K55" i="1" s="1"/>
  <c r="D153" i="1"/>
  <c r="I153" i="1" s="1"/>
  <c r="J153" i="1" s="1"/>
  <c r="K153" i="1" s="1"/>
  <c r="D151" i="1"/>
  <c r="I151" i="1" s="1"/>
  <c r="J151" i="1" s="1"/>
  <c r="K151" i="1" s="1"/>
  <c r="D140" i="1"/>
  <c r="I140" i="1" s="1"/>
  <c r="J140" i="1" s="1"/>
  <c r="K140" i="1" s="1"/>
  <c r="D53" i="1"/>
  <c r="I53" i="1" s="1"/>
  <c r="J53" i="1" s="1"/>
  <c r="K53" i="1" s="1"/>
  <c r="D51" i="1"/>
  <c r="I51" i="1" s="1"/>
  <c r="J51" i="1" s="1"/>
  <c r="K51" i="1" s="1"/>
  <c r="D49" i="1"/>
  <c r="I49" i="1" s="1"/>
  <c r="J49" i="1" s="1"/>
  <c r="K49" i="1" s="1"/>
  <c r="K96" i="1"/>
  <c r="K102" i="1"/>
  <c r="I125" i="1"/>
  <c r="J125" i="1" s="1"/>
  <c r="K125" i="1" s="1"/>
  <c r="I131" i="1"/>
  <c r="J131" i="1" s="1"/>
  <c r="K131" i="1" s="1"/>
  <c r="I143" i="1"/>
  <c r="J143" i="1" s="1"/>
  <c r="K143" i="1" s="1"/>
  <c r="K79" i="1"/>
  <c r="D30" i="1"/>
  <c r="I30" i="1" s="1"/>
  <c r="J30" i="1" s="1"/>
  <c r="K30" i="1" s="1"/>
  <c r="I19" i="1"/>
  <c r="J19" i="1" s="1"/>
  <c r="K19" i="1" s="1"/>
  <c r="I25" i="1"/>
  <c r="J25" i="1" s="1"/>
  <c r="K25" i="1" s="1"/>
  <c r="K44" i="1"/>
  <c r="K78" i="1"/>
  <c r="D2" i="1"/>
  <c r="I2" i="1" s="1"/>
  <c r="J2" i="1" s="1"/>
  <c r="K2" i="1" s="1"/>
  <c r="D35" i="1"/>
  <c r="I35" i="1" s="1"/>
  <c r="J35" i="1" s="1"/>
  <c r="K35" i="1" s="1"/>
  <c r="I39" i="1"/>
  <c r="J39" i="1" s="1"/>
  <c r="K39" i="1" s="1"/>
  <c r="I154" i="1"/>
  <c r="J154" i="1" s="1"/>
  <c r="K154" i="1" s="1"/>
  <c r="I12" i="1" l="1"/>
  <c r="J12" i="1" s="1"/>
  <c r="K12" i="1" s="1"/>
</calcChain>
</file>

<file path=xl/sharedStrings.xml><?xml version="1.0" encoding="utf-8"?>
<sst xmlns="http://schemas.openxmlformats.org/spreadsheetml/2006/main" count="167" uniqueCount="167">
  <si>
    <t>学号</t>
  </si>
  <si>
    <t>累计有效学分1</t>
    <phoneticPr fontId="2" type="noConversion"/>
  </si>
  <si>
    <t>累计有效学分2</t>
    <phoneticPr fontId="2" type="noConversion"/>
  </si>
  <si>
    <t>平均累计有效学分</t>
    <phoneticPr fontId="2" type="noConversion"/>
  </si>
  <si>
    <t>主修专业课程累计平均绩点</t>
  </si>
  <si>
    <t>主修专业课程累计平均绩点*90%</t>
    <phoneticPr fontId="2" type="noConversion"/>
  </si>
  <si>
    <t>所有课程累计平均绩点</t>
  </si>
  <si>
    <t>所有课程累计平均绩点×累计有效学分</t>
    <phoneticPr fontId="2" type="noConversion"/>
  </si>
  <si>
    <t>（所有课程累计平均绩点×累计有效学分）/平均累计有效学分</t>
  </si>
  <si>
    <t>（所有课程累计平均绩点×累计有效学分）/平均累计有效学分×10%</t>
  </si>
  <si>
    <t>主修专业累计平均绩点×90% +（所有课程累计平均绩点×累计有效学分）/平均累计有效学分×10%</t>
  </si>
  <si>
    <t>学业成绩（取小数点后三位）</t>
    <phoneticPr fontId="2" type="noConversion"/>
  </si>
  <si>
    <t>0.85</t>
  </si>
  <si>
    <t>0.66</t>
  </si>
  <si>
    <t>******3608</t>
  </si>
  <si>
    <t>******1345</t>
  </si>
  <si>
    <t>******1351</t>
  </si>
  <si>
    <t>******3577</t>
  </si>
  <si>
    <t>******4105</t>
  </si>
  <si>
    <t>******1347</t>
  </si>
  <si>
    <t>******1348</t>
  </si>
  <si>
    <t>******5636</t>
  </si>
  <si>
    <t>******3547</t>
  </si>
  <si>
    <t>******5616</t>
  </si>
  <si>
    <t>******3593</t>
  </si>
  <si>
    <t>******3609</t>
  </si>
  <si>
    <t>******3578</t>
  </si>
  <si>
    <t>******2952</t>
  </si>
  <si>
    <t>******1349</t>
  </si>
  <si>
    <t>******5590</t>
  </si>
  <si>
    <t>******1359</t>
  </si>
  <si>
    <t>******1363</t>
  </si>
  <si>
    <t>******5634</t>
  </si>
  <si>
    <t>******3574</t>
  </si>
  <si>
    <t>******3598</t>
  </si>
  <si>
    <t>******4074</t>
  </si>
  <si>
    <t>******3599</t>
  </si>
  <si>
    <t>******1350</t>
  </si>
  <si>
    <t>******5319</t>
  </si>
  <si>
    <t>******5608</t>
  </si>
  <si>
    <t>******5635</t>
  </si>
  <si>
    <t>******3592</t>
  </si>
  <si>
    <t>******3585</t>
  </si>
  <si>
    <t>******3580</t>
  </si>
  <si>
    <t>******4555</t>
  </si>
  <si>
    <t>******1357</t>
  </si>
  <si>
    <t>******4416</t>
  </si>
  <si>
    <t>******0631</t>
  </si>
  <si>
    <t>******2620</t>
  </si>
  <si>
    <t>******5603</t>
  </si>
  <si>
    <t>******0755</t>
  </si>
  <si>
    <t>******1358</t>
  </si>
  <si>
    <t>******3590</t>
  </si>
  <si>
    <t>******3564</t>
  </si>
  <si>
    <t>******1354</t>
  </si>
  <si>
    <t>******0634</t>
  </si>
  <si>
    <t>******4553</t>
  </si>
  <si>
    <t>******1080</t>
  </si>
  <si>
    <t>******4134</t>
  </si>
  <si>
    <t>******3588</t>
  </si>
  <si>
    <t>******5642</t>
  </si>
  <si>
    <t>******4554</t>
  </si>
  <si>
    <t>******1353</t>
  </si>
  <si>
    <t>******1184</t>
  </si>
  <si>
    <t>******1356</t>
  </si>
  <si>
    <t>******5708</t>
  </si>
  <si>
    <t>******1182</t>
  </si>
  <si>
    <t>******3583</t>
  </si>
  <si>
    <t>******3575</t>
  </si>
  <si>
    <t>******2920</t>
  </si>
  <si>
    <t>******1095</t>
  </si>
  <si>
    <t>******6014</t>
  </si>
  <si>
    <t>******3596</t>
  </si>
  <si>
    <t>******5643</t>
  </si>
  <si>
    <t>******3526</t>
  </si>
  <si>
    <t>******5644</t>
  </si>
  <si>
    <t>******1211</t>
  </si>
  <si>
    <t>******4784</t>
  </si>
  <si>
    <t>******2169</t>
  </si>
  <si>
    <t>******3595</t>
  </si>
  <si>
    <t>******3581</t>
  </si>
  <si>
    <t>******5637</t>
  </si>
  <si>
    <t>******1175</t>
  </si>
  <si>
    <t>******5601</t>
  </si>
  <si>
    <t>******1183</t>
  </si>
  <si>
    <t>******6010</t>
  </si>
  <si>
    <t>******4473</t>
  </si>
  <si>
    <t>******1346</t>
  </si>
  <si>
    <t>******3584</t>
  </si>
  <si>
    <t>******1079</t>
  </si>
  <si>
    <t>******5591</t>
  </si>
  <si>
    <t>******5640</t>
  </si>
  <si>
    <t>******0003</t>
  </si>
  <si>
    <t>******3601</t>
  </si>
  <si>
    <t>******1078</t>
  </si>
  <si>
    <t>******1077</t>
  </si>
  <si>
    <t>******3600</t>
  </si>
  <si>
    <t>******3587</t>
  </si>
  <si>
    <t>******5597</t>
  </si>
  <si>
    <t>******6020</t>
  </si>
  <si>
    <t>******0948</t>
  </si>
  <si>
    <t>******3582</t>
  </si>
  <si>
    <t>******3589</t>
  </si>
  <si>
    <t>******3573</t>
  </si>
  <si>
    <t>******6017</t>
  </si>
  <si>
    <t>******3597</t>
  </si>
  <si>
    <t>******3591</t>
  </si>
  <si>
    <t>******3513</t>
  </si>
  <si>
    <t>******5638</t>
  </si>
  <si>
    <t>******3579</t>
  </si>
  <si>
    <t>******5800</t>
  </si>
  <si>
    <t>******0041</t>
  </si>
  <si>
    <t>******3594</t>
  </si>
  <si>
    <t>******5586</t>
  </si>
  <si>
    <t>******0014</t>
  </si>
  <si>
    <t>******5327</t>
  </si>
  <si>
    <t>******1352</t>
  </si>
  <si>
    <t>******5587</t>
  </si>
  <si>
    <t>******3889</t>
  </si>
  <si>
    <t>******5627</t>
  </si>
  <si>
    <t>******0010</t>
  </si>
  <si>
    <t>******3502</t>
  </si>
  <si>
    <t>******5628</t>
  </si>
  <si>
    <t>******3041</t>
  </si>
  <si>
    <t>******4245</t>
  </si>
  <si>
    <t>******4782</t>
  </si>
  <si>
    <t>******0070</t>
  </si>
  <si>
    <t>******1081</t>
  </si>
  <si>
    <t>******1082</t>
  </si>
  <si>
    <t>******3586</t>
  </si>
  <si>
    <t>******1174</t>
  </si>
  <si>
    <t>******1094</t>
  </si>
  <si>
    <t>******0069</t>
  </si>
  <si>
    <t>******4556</t>
  </si>
  <si>
    <t>******1186</t>
  </si>
  <si>
    <t>******5602</t>
  </si>
  <si>
    <t>******0633</t>
  </si>
  <si>
    <t>******5801</t>
  </si>
  <si>
    <t>******1185</t>
  </si>
  <si>
    <t>******0013</t>
  </si>
  <si>
    <t>******1167</t>
  </si>
  <si>
    <t>******5328</t>
  </si>
  <si>
    <t>******5604</t>
  </si>
  <si>
    <t>******0632</t>
  </si>
  <si>
    <t>******6018</t>
  </si>
  <si>
    <t>******6016</t>
  </si>
  <si>
    <t>******1187</t>
  </si>
  <si>
    <t>******4783</t>
  </si>
  <si>
    <t>******2612</t>
  </si>
  <si>
    <t>******3151</t>
  </si>
  <si>
    <t>******3263</t>
  </si>
  <si>
    <t>******4340</t>
  </si>
  <si>
    <t>******1367</t>
  </si>
  <si>
    <t>******3217</t>
  </si>
  <si>
    <t>******3150</t>
  </si>
  <si>
    <t>******3293</t>
  </si>
  <si>
    <t>******4365</t>
  </si>
  <si>
    <t>******3174</t>
  </si>
  <si>
    <t>******4163</t>
  </si>
  <si>
    <t>******1880</t>
  </si>
  <si>
    <t>******2159</t>
  </si>
  <si>
    <t>******2046</t>
  </si>
  <si>
    <t>******0514</t>
  </si>
  <si>
    <t>******0515</t>
  </si>
  <si>
    <t>******0488</t>
  </si>
  <si>
    <t>******0521</t>
  </si>
  <si>
    <t>******0522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</si>
</sst>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>
    <font>
      <sz val="11"/>
      <color theme="1"/>
      <name val="等线"/>
      <family val="2"/>
      <charset val="134"/>
      <scheme val="minor"/>
    </font>
    <font>
      <sz val="1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>
      <selection activeCell="R8" sqref="R8"/>
    </sheetView>
  </sheetViews>
  <sheetFormatPr defaultColWidth="10.625" defaultRowHeight="14.25"/>
  <cols>
    <col min="12" max="12" width="10.625" style="9"/>
  </cols>
  <sheetData>
    <row r="1" spans="1:12" s="4" customFormat="1" ht="10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>
      <c r="A2" s="5" t="s">
        <v>14</v>
      </c>
      <c r="B2" s="6">
        <v>184</v>
      </c>
      <c r="C2" s="6">
        <v>184</v>
      </c>
      <c r="D2" s="6">
        <f t="shared" ref="D2:D65" si="0">AVERAGE($C$2:$C$154)</f>
        <v>176.75065048241524</v>
      </c>
      <c r="E2" s="6">
        <v>4.53</v>
      </c>
      <c r="F2" s="6">
        <f t="shared" ref="F2:F65" si="1">E2*90%</f>
        <v>4.077</v>
      </c>
      <c r="G2" s="6">
        <v>4.5199999999999996</v>
      </c>
      <c r="H2" s="6">
        <f t="shared" ref="H2:H65" si="2">G2*C2</f>
        <v>831.68</v>
      </c>
      <c r="I2" s="6">
        <f t="shared" ref="I2:I65" si="3">H2/D2</f>
        <v>4.7053857947908542</v>
      </c>
      <c r="J2" s="6">
        <f t="shared" ref="J2:J65" si="4">I2*10%</f>
        <v>0.47053857947908545</v>
      </c>
      <c r="K2" s="6">
        <f t="shared" ref="K2:K65" si="5">F2+J2</f>
        <v>4.5475385794790855</v>
      </c>
      <c r="L2" s="7">
        <v>4.5475385794790855</v>
      </c>
    </row>
    <row r="3" spans="1:12">
      <c r="A3" s="5" t="s">
        <v>15</v>
      </c>
      <c r="B3" s="6">
        <v>185</v>
      </c>
      <c r="C3" s="6">
        <v>185</v>
      </c>
      <c r="D3" s="6">
        <f t="shared" si="0"/>
        <v>176.75065048241524</v>
      </c>
      <c r="E3" s="6">
        <v>4.5</v>
      </c>
      <c r="F3" s="6">
        <f t="shared" si="1"/>
        <v>4.05</v>
      </c>
      <c r="G3" s="6">
        <v>4.46</v>
      </c>
      <c r="H3" s="6">
        <f t="shared" si="2"/>
        <v>825.1</v>
      </c>
      <c r="I3" s="6">
        <f t="shared" si="3"/>
        <v>4.6681582090250267</v>
      </c>
      <c r="J3" s="6">
        <f t="shared" si="4"/>
        <v>0.46681582090250268</v>
      </c>
      <c r="K3" s="6">
        <f t="shared" si="5"/>
        <v>4.5168158209025027</v>
      </c>
      <c r="L3" s="7">
        <v>4.5168158209025027</v>
      </c>
    </row>
    <row r="4" spans="1:12">
      <c r="A4" s="5" t="s">
        <v>16</v>
      </c>
      <c r="B4" s="6">
        <v>184</v>
      </c>
      <c r="C4" s="6">
        <v>184</v>
      </c>
      <c r="D4" s="6">
        <f t="shared" si="0"/>
        <v>176.75065048241524</v>
      </c>
      <c r="E4" s="6">
        <v>4.45</v>
      </c>
      <c r="F4" s="6">
        <f t="shared" si="1"/>
        <v>4.0049999999999999</v>
      </c>
      <c r="G4" s="6">
        <v>4.42</v>
      </c>
      <c r="H4" s="6">
        <f t="shared" si="2"/>
        <v>813.28</v>
      </c>
      <c r="I4" s="6">
        <f t="shared" si="3"/>
        <v>4.6012843391538887</v>
      </c>
      <c r="J4" s="6">
        <f t="shared" si="4"/>
        <v>0.46012843391538888</v>
      </c>
      <c r="K4" s="6">
        <f t="shared" si="5"/>
        <v>4.4651284339153889</v>
      </c>
      <c r="L4" s="7">
        <v>4.4651284339153889</v>
      </c>
    </row>
    <row r="5" spans="1:12">
      <c r="A5" s="5" t="s">
        <v>17</v>
      </c>
      <c r="B5" s="6">
        <v>186</v>
      </c>
      <c r="C5" s="6">
        <v>186</v>
      </c>
      <c r="D5" s="6">
        <f t="shared" si="0"/>
        <v>176.75065048241524</v>
      </c>
      <c r="E5" s="6">
        <v>4.3099999999999996</v>
      </c>
      <c r="F5" s="6">
        <f t="shared" si="1"/>
        <v>3.8789999999999996</v>
      </c>
      <c r="G5" s="6">
        <v>4.3099999999999996</v>
      </c>
      <c r="H5" s="6">
        <f t="shared" si="2"/>
        <v>801.66</v>
      </c>
      <c r="I5" s="6">
        <f t="shared" si="3"/>
        <v>4.5355420068440226</v>
      </c>
      <c r="J5" s="6">
        <f t="shared" si="4"/>
        <v>0.45355420068440228</v>
      </c>
      <c r="K5" s="6">
        <f t="shared" si="5"/>
        <v>4.3325542006844016</v>
      </c>
      <c r="L5" s="7">
        <v>4.3325542006844016</v>
      </c>
    </row>
    <row r="6" spans="1:12">
      <c r="A6" s="5" t="s">
        <v>18</v>
      </c>
      <c r="B6" s="6">
        <v>185.5</v>
      </c>
      <c r="C6" s="6">
        <v>185.5</v>
      </c>
      <c r="D6" s="6">
        <f t="shared" si="0"/>
        <v>176.75065048241524</v>
      </c>
      <c r="E6" s="6">
        <v>4.28</v>
      </c>
      <c r="F6" s="6">
        <f t="shared" si="1"/>
        <v>3.8520000000000003</v>
      </c>
      <c r="G6" s="6">
        <v>4.26</v>
      </c>
      <c r="H6" s="6">
        <f t="shared" si="2"/>
        <v>790.2299999999999</v>
      </c>
      <c r="I6" s="6">
        <f t="shared" si="3"/>
        <v>4.4708746352173634</v>
      </c>
      <c r="J6" s="6">
        <f t="shared" si="4"/>
        <v>0.44708746352173634</v>
      </c>
      <c r="K6" s="6">
        <f t="shared" si="5"/>
        <v>4.2990874635217367</v>
      </c>
      <c r="L6" s="7">
        <v>4.2990874635217367</v>
      </c>
    </row>
    <row r="7" spans="1:12">
      <c r="A7" s="5" t="s">
        <v>19</v>
      </c>
      <c r="B7" s="6">
        <v>188</v>
      </c>
      <c r="C7" s="6">
        <v>188</v>
      </c>
      <c r="D7" s="6">
        <f t="shared" si="0"/>
        <v>176.75065048241524</v>
      </c>
      <c r="E7" s="6">
        <v>4.2699999999999996</v>
      </c>
      <c r="F7" s="6">
        <f t="shared" si="1"/>
        <v>3.8429999999999995</v>
      </c>
      <c r="G7" s="6">
        <v>4.26</v>
      </c>
      <c r="H7" s="6">
        <f t="shared" si="2"/>
        <v>800.88</v>
      </c>
      <c r="I7" s="6">
        <f t="shared" si="3"/>
        <v>4.5311290103550643</v>
      </c>
      <c r="J7" s="8">
        <f t="shared" si="4"/>
        <v>0.45311290103550644</v>
      </c>
      <c r="K7" s="6">
        <f t="shared" si="5"/>
        <v>4.2961129010355057</v>
      </c>
      <c r="L7" s="7">
        <v>4.2961129010355057</v>
      </c>
    </row>
    <row r="8" spans="1:12">
      <c r="A8" s="5" t="s">
        <v>20</v>
      </c>
      <c r="B8" s="6">
        <v>189</v>
      </c>
      <c r="C8" s="6">
        <v>189</v>
      </c>
      <c r="D8" s="6">
        <f t="shared" si="0"/>
        <v>176.75065048241524</v>
      </c>
      <c r="E8" s="6">
        <v>4.22</v>
      </c>
      <c r="F8" s="6">
        <f t="shared" si="1"/>
        <v>3.798</v>
      </c>
      <c r="G8" s="6">
        <v>4.26</v>
      </c>
      <c r="H8" s="6">
        <f t="shared" si="2"/>
        <v>805.14</v>
      </c>
      <c r="I8" s="6">
        <f t="shared" si="3"/>
        <v>4.5552307604101445</v>
      </c>
      <c r="J8" s="6">
        <f t="shared" si="4"/>
        <v>0.4555230760410145</v>
      </c>
      <c r="K8" s="6">
        <f t="shared" si="5"/>
        <v>4.2535230760410148</v>
      </c>
      <c r="L8" s="7">
        <v>4.2535230760410148</v>
      </c>
    </row>
    <row r="9" spans="1:12">
      <c r="A9" s="5" t="s">
        <v>21</v>
      </c>
      <c r="B9" s="6">
        <v>185.5</v>
      </c>
      <c r="C9" s="6">
        <v>185.5</v>
      </c>
      <c r="D9" s="6">
        <f t="shared" si="0"/>
        <v>176.75065048241524</v>
      </c>
      <c r="E9" s="6">
        <v>4.2</v>
      </c>
      <c r="F9" s="6">
        <f t="shared" si="1"/>
        <v>3.7800000000000002</v>
      </c>
      <c r="G9" s="6">
        <v>4.1900000000000004</v>
      </c>
      <c r="H9" s="6">
        <f t="shared" si="2"/>
        <v>777.24500000000012</v>
      </c>
      <c r="I9" s="6">
        <f t="shared" si="3"/>
        <v>4.3974095590518205</v>
      </c>
      <c r="J9" s="6">
        <f t="shared" si="4"/>
        <v>0.43974095590518208</v>
      </c>
      <c r="K9" s="6">
        <f t="shared" si="5"/>
        <v>4.2197409559051824</v>
      </c>
      <c r="L9" s="7">
        <v>4.2197409559051824</v>
      </c>
    </row>
    <row r="10" spans="1:12">
      <c r="A10" s="5" t="s">
        <v>22</v>
      </c>
      <c r="B10" s="6">
        <v>187.5</v>
      </c>
      <c r="C10" s="6">
        <v>187.5</v>
      </c>
      <c r="D10" s="6">
        <f t="shared" si="0"/>
        <v>176.75065048241524</v>
      </c>
      <c r="E10" s="6">
        <v>4.1500000000000004</v>
      </c>
      <c r="F10" s="6">
        <f t="shared" si="1"/>
        <v>3.7350000000000003</v>
      </c>
      <c r="G10" s="6">
        <v>4.16</v>
      </c>
      <c r="H10" s="6">
        <f t="shared" si="2"/>
        <v>780</v>
      </c>
      <c r="I10" s="6">
        <f t="shared" si="3"/>
        <v>4.4129964889583331</v>
      </c>
      <c r="J10" s="6">
        <f t="shared" si="4"/>
        <v>0.44129964889583334</v>
      </c>
      <c r="K10" s="6">
        <f t="shared" si="5"/>
        <v>4.1762996488958333</v>
      </c>
      <c r="L10" s="7">
        <v>4.1762996488958333</v>
      </c>
    </row>
    <row r="11" spans="1:12">
      <c r="A11" s="5" t="s">
        <v>23</v>
      </c>
      <c r="B11" s="6">
        <v>185</v>
      </c>
      <c r="C11" s="6">
        <v>185</v>
      </c>
      <c r="D11" s="6">
        <f t="shared" si="0"/>
        <v>176.75065048241524</v>
      </c>
      <c r="E11" s="6">
        <v>4.1500000000000004</v>
      </c>
      <c r="F11" s="6">
        <f t="shared" si="1"/>
        <v>3.7350000000000003</v>
      </c>
      <c r="G11" s="6">
        <v>4.08</v>
      </c>
      <c r="H11" s="6">
        <f t="shared" si="2"/>
        <v>754.80000000000007</v>
      </c>
      <c r="I11" s="6">
        <f t="shared" si="3"/>
        <v>4.2704227562381414</v>
      </c>
      <c r="J11" s="6">
        <f t="shared" si="4"/>
        <v>0.42704227562381414</v>
      </c>
      <c r="K11" s="6">
        <f t="shared" si="5"/>
        <v>4.1620422756238149</v>
      </c>
      <c r="L11" s="7">
        <v>4.1620422756238149</v>
      </c>
    </row>
    <row r="12" spans="1:12">
      <c r="A12" s="5" t="s">
        <v>148</v>
      </c>
      <c r="B12" s="6">
        <v>226.5</v>
      </c>
      <c r="C12" s="6">
        <f>B12*4/5</f>
        <v>181.2</v>
      </c>
      <c r="D12" s="6">
        <f t="shared" si="0"/>
        <v>176.75065048241524</v>
      </c>
      <c r="E12" s="6">
        <v>4.13</v>
      </c>
      <c r="F12" s="6">
        <f t="shared" si="1"/>
        <v>3.7170000000000001</v>
      </c>
      <c r="G12" s="6">
        <v>4.13</v>
      </c>
      <c r="H12" s="6">
        <f t="shared" si="2"/>
        <v>748.35599999999988</v>
      </c>
      <c r="I12" s="6">
        <f t="shared" si="3"/>
        <v>4.233964616013977</v>
      </c>
      <c r="J12" s="6">
        <f t="shared" si="4"/>
        <v>0.42339646160139771</v>
      </c>
      <c r="K12" s="6">
        <f t="shared" si="5"/>
        <v>4.140396461601398</v>
      </c>
      <c r="L12" s="7">
        <v>4.140396461601398</v>
      </c>
    </row>
    <row r="13" spans="1:12">
      <c r="A13" s="5" t="s">
        <v>24</v>
      </c>
      <c r="B13" s="6">
        <v>185</v>
      </c>
      <c r="C13" s="6">
        <v>185</v>
      </c>
      <c r="D13" s="6">
        <f t="shared" si="0"/>
        <v>176.75065048241524</v>
      </c>
      <c r="E13" s="6">
        <v>4.04</v>
      </c>
      <c r="F13" s="6">
        <f t="shared" si="1"/>
        <v>3.6360000000000001</v>
      </c>
      <c r="G13" s="6">
        <v>4.0999999999999996</v>
      </c>
      <c r="H13" s="6">
        <f t="shared" si="2"/>
        <v>758.49999999999989</v>
      </c>
      <c r="I13" s="6">
        <f t="shared" si="3"/>
        <v>4.2913562011216611</v>
      </c>
      <c r="J13" s="6">
        <f t="shared" si="4"/>
        <v>0.42913562011216611</v>
      </c>
      <c r="K13" s="6">
        <f t="shared" si="5"/>
        <v>4.0651356201121658</v>
      </c>
      <c r="L13" s="7">
        <v>4.0651356201121658</v>
      </c>
    </row>
    <row r="14" spans="1:12">
      <c r="A14" s="5" t="s">
        <v>25</v>
      </c>
      <c r="B14" s="6">
        <v>185.5</v>
      </c>
      <c r="C14" s="6">
        <v>185.5</v>
      </c>
      <c r="D14" s="6">
        <f t="shared" si="0"/>
        <v>176.75065048241524</v>
      </c>
      <c r="E14" s="6">
        <v>4.01</v>
      </c>
      <c r="F14" s="6">
        <f t="shared" si="1"/>
        <v>3.609</v>
      </c>
      <c r="G14" s="6">
        <v>4.04</v>
      </c>
      <c r="H14" s="6">
        <f t="shared" si="2"/>
        <v>749.42</v>
      </c>
      <c r="I14" s="6">
        <f t="shared" si="3"/>
        <v>4.239984395839941</v>
      </c>
      <c r="J14" s="6">
        <f t="shared" si="4"/>
        <v>0.42399843958399414</v>
      </c>
      <c r="K14" s="6">
        <f t="shared" si="5"/>
        <v>4.0329984395839942</v>
      </c>
      <c r="L14" s="7">
        <v>4.0329984395839942</v>
      </c>
    </row>
    <row r="15" spans="1:12">
      <c r="A15" s="5" t="s">
        <v>26</v>
      </c>
      <c r="B15" s="6">
        <v>190</v>
      </c>
      <c r="C15" s="6">
        <v>190</v>
      </c>
      <c r="D15" s="6">
        <f t="shared" si="0"/>
        <v>176.75065048241524</v>
      </c>
      <c r="E15" s="6">
        <v>3.98</v>
      </c>
      <c r="F15" s="6">
        <f t="shared" si="1"/>
        <v>3.5819999999999999</v>
      </c>
      <c r="G15" s="6">
        <v>4.0199999999999996</v>
      </c>
      <c r="H15" s="6">
        <f t="shared" si="2"/>
        <v>763.8</v>
      </c>
      <c r="I15" s="6">
        <f t="shared" si="3"/>
        <v>4.3213419464953526</v>
      </c>
      <c r="J15" s="6">
        <f t="shared" si="4"/>
        <v>0.43213419464953529</v>
      </c>
      <c r="K15" s="6">
        <f t="shared" si="5"/>
        <v>4.014134194649535</v>
      </c>
      <c r="L15" s="7">
        <v>4.014134194649535</v>
      </c>
    </row>
    <row r="16" spans="1:12">
      <c r="A16" s="5" t="s">
        <v>27</v>
      </c>
      <c r="B16" s="6">
        <v>186.5</v>
      </c>
      <c r="C16" s="6">
        <v>186.5</v>
      </c>
      <c r="D16" s="6">
        <f t="shared" si="0"/>
        <v>176.75065048241524</v>
      </c>
      <c r="E16" s="6">
        <v>3.98</v>
      </c>
      <c r="F16" s="6">
        <f t="shared" si="1"/>
        <v>3.5819999999999999</v>
      </c>
      <c r="G16" s="6">
        <v>3.93</v>
      </c>
      <c r="H16" s="6">
        <f t="shared" si="2"/>
        <v>732.94500000000005</v>
      </c>
      <c r="I16" s="6">
        <f t="shared" si="3"/>
        <v>4.1467739892302129</v>
      </c>
      <c r="J16" s="6">
        <f t="shared" si="4"/>
        <v>0.4146773989230213</v>
      </c>
      <c r="K16" s="6">
        <f t="shared" si="5"/>
        <v>3.9966773989230213</v>
      </c>
      <c r="L16" s="7">
        <v>3.9966773989230213</v>
      </c>
    </row>
    <row r="17" spans="1:12">
      <c r="A17" s="5" t="s">
        <v>28</v>
      </c>
      <c r="B17" s="6">
        <v>185.5</v>
      </c>
      <c r="C17" s="6">
        <v>185.5</v>
      </c>
      <c r="D17" s="6">
        <f t="shared" si="0"/>
        <v>176.75065048241524</v>
      </c>
      <c r="E17" s="6">
        <v>3.93</v>
      </c>
      <c r="F17" s="6">
        <f t="shared" si="1"/>
        <v>3.5370000000000004</v>
      </c>
      <c r="G17" s="6">
        <v>4.01</v>
      </c>
      <c r="H17" s="6">
        <f t="shared" si="2"/>
        <v>743.8549999999999</v>
      </c>
      <c r="I17" s="6">
        <f t="shared" si="3"/>
        <v>4.2084993631975651</v>
      </c>
      <c r="J17" s="6">
        <f t="shared" si="4"/>
        <v>0.42084993631975653</v>
      </c>
      <c r="K17" s="6">
        <f t="shared" si="5"/>
        <v>3.9578499363197568</v>
      </c>
      <c r="L17" s="7">
        <v>3.9578499363197568</v>
      </c>
    </row>
    <row r="18" spans="1:12">
      <c r="A18" s="5" t="s">
        <v>29</v>
      </c>
      <c r="B18" s="6">
        <v>185.5</v>
      </c>
      <c r="C18" s="6">
        <v>185.5</v>
      </c>
      <c r="D18" s="6">
        <f t="shared" si="0"/>
        <v>176.75065048241524</v>
      </c>
      <c r="E18" s="6">
        <v>3.93</v>
      </c>
      <c r="F18" s="6">
        <f t="shared" si="1"/>
        <v>3.5370000000000004</v>
      </c>
      <c r="G18" s="6">
        <v>3.96</v>
      </c>
      <c r="H18" s="6">
        <f t="shared" si="2"/>
        <v>734.58</v>
      </c>
      <c r="I18" s="6">
        <f t="shared" si="3"/>
        <v>4.1560243087936062</v>
      </c>
      <c r="J18" s="6">
        <f t="shared" si="4"/>
        <v>0.41560243087936066</v>
      </c>
      <c r="K18" s="6">
        <f t="shared" si="5"/>
        <v>3.9526024308793613</v>
      </c>
      <c r="L18" s="7">
        <v>3.9526024308793613</v>
      </c>
    </row>
    <row r="19" spans="1:12">
      <c r="A19" s="5" t="s">
        <v>30</v>
      </c>
      <c r="B19" s="6">
        <v>184.5</v>
      </c>
      <c r="C19" s="6">
        <v>184.5</v>
      </c>
      <c r="D19" s="6">
        <f t="shared" si="0"/>
        <v>176.75065048241524</v>
      </c>
      <c r="E19" s="6">
        <v>3.93</v>
      </c>
      <c r="F19" s="6">
        <f t="shared" si="1"/>
        <v>3.5370000000000004</v>
      </c>
      <c r="G19" s="6">
        <v>3.97</v>
      </c>
      <c r="H19" s="6">
        <f t="shared" si="2"/>
        <v>732.46500000000003</v>
      </c>
      <c r="I19" s="6">
        <f t="shared" si="3"/>
        <v>4.1440582990831611</v>
      </c>
      <c r="J19" s="6">
        <f t="shared" si="4"/>
        <v>0.41440582990831615</v>
      </c>
      <c r="K19" s="6">
        <f t="shared" si="5"/>
        <v>3.9514058299083166</v>
      </c>
      <c r="L19" s="7">
        <v>3.9514058299083166</v>
      </c>
    </row>
    <row r="20" spans="1:12">
      <c r="A20" s="5" t="s">
        <v>31</v>
      </c>
      <c r="B20" s="6">
        <v>186.5</v>
      </c>
      <c r="C20" s="6">
        <v>186.5</v>
      </c>
      <c r="D20" s="6">
        <f t="shared" si="0"/>
        <v>176.75065048241524</v>
      </c>
      <c r="E20" s="6">
        <v>3.92</v>
      </c>
      <c r="F20" s="6">
        <f t="shared" si="1"/>
        <v>3.528</v>
      </c>
      <c r="G20" s="6">
        <v>3.97</v>
      </c>
      <c r="H20" s="6">
        <f t="shared" si="2"/>
        <v>740.40500000000009</v>
      </c>
      <c r="I20" s="6">
        <f t="shared" si="3"/>
        <v>4.1889803402656351</v>
      </c>
      <c r="J20" s="6">
        <f t="shared" si="4"/>
        <v>0.41889803402656356</v>
      </c>
      <c r="K20" s="6">
        <f t="shared" si="5"/>
        <v>3.9468980340265638</v>
      </c>
      <c r="L20" s="7">
        <v>3.9468980340265638</v>
      </c>
    </row>
    <row r="21" spans="1:12">
      <c r="A21" s="5" t="s">
        <v>32</v>
      </c>
      <c r="B21" s="6">
        <v>184</v>
      </c>
      <c r="C21" s="6">
        <v>184</v>
      </c>
      <c r="D21" s="6">
        <f t="shared" si="0"/>
        <v>176.75065048241524</v>
      </c>
      <c r="E21" s="6">
        <v>3.93</v>
      </c>
      <c r="F21" s="6">
        <f t="shared" si="1"/>
        <v>3.5370000000000004</v>
      </c>
      <c r="G21" s="6">
        <v>3.92</v>
      </c>
      <c r="H21" s="6">
        <f t="shared" si="2"/>
        <v>721.28</v>
      </c>
      <c r="I21" s="6">
        <f t="shared" si="3"/>
        <v>4.0807770609690595</v>
      </c>
      <c r="J21" s="6">
        <f t="shared" si="4"/>
        <v>0.40807770609690597</v>
      </c>
      <c r="K21" s="6">
        <f t="shared" si="5"/>
        <v>3.9450777060969062</v>
      </c>
      <c r="L21" s="7">
        <v>3.9450777060969062</v>
      </c>
    </row>
    <row r="22" spans="1:12">
      <c r="A22" s="5" t="s">
        <v>33</v>
      </c>
      <c r="B22" s="6">
        <v>184</v>
      </c>
      <c r="C22" s="6">
        <v>184</v>
      </c>
      <c r="D22" s="6">
        <f t="shared" si="0"/>
        <v>176.75065048241524</v>
      </c>
      <c r="E22" s="6">
        <v>3.92</v>
      </c>
      <c r="F22" s="6">
        <f t="shared" si="1"/>
        <v>3.528</v>
      </c>
      <c r="G22" s="6">
        <v>3.92</v>
      </c>
      <c r="H22" s="6">
        <f t="shared" si="2"/>
        <v>721.28</v>
      </c>
      <c r="I22" s="6">
        <f t="shared" si="3"/>
        <v>4.0807770609690595</v>
      </c>
      <c r="J22" s="6">
        <f t="shared" si="4"/>
        <v>0.40807770609690597</v>
      </c>
      <c r="K22" s="6">
        <f t="shared" si="5"/>
        <v>3.9360777060969059</v>
      </c>
      <c r="L22" s="7">
        <v>3.9360777060969059</v>
      </c>
    </row>
    <row r="23" spans="1:12">
      <c r="A23" s="5" t="s">
        <v>34</v>
      </c>
      <c r="B23" s="6">
        <v>186</v>
      </c>
      <c r="C23" s="6">
        <v>186</v>
      </c>
      <c r="D23" s="6">
        <f t="shared" si="0"/>
        <v>176.75065048241524</v>
      </c>
      <c r="E23" s="6">
        <v>3.92</v>
      </c>
      <c r="F23" s="6">
        <f t="shared" si="1"/>
        <v>3.528</v>
      </c>
      <c r="G23" s="6">
        <v>3.87</v>
      </c>
      <c r="H23" s="6">
        <f t="shared" si="2"/>
        <v>719.82</v>
      </c>
      <c r="I23" s="6">
        <f t="shared" si="3"/>
        <v>4.0725168367717792</v>
      </c>
      <c r="J23" s="6">
        <f t="shared" si="4"/>
        <v>0.40725168367717796</v>
      </c>
      <c r="K23" s="6">
        <f t="shared" si="5"/>
        <v>3.935251683677178</v>
      </c>
      <c r="L23" s="7">
        <v>3.935251683677178</v>
      </c>
    </row>
    <row r="24" spans="1:12">
      <c r="A24" s="5" t="s">
        <v>35</v>
      </c>
      <c r="B24" s="6">
        <v>191</v>
      </c>
      <c r="C24" s="6">
        <v>191</v>
      </c>
      <c r="D24" s="6">
        <f t="shared" si="0"/>
        <v>176.75065048241524</v>
      </c>
      <c r="E24" s="6">
        <v>3.89</v>
      </c>
      <c r="F24" s="6">
        <f t="shared" si="1"/>
        <v>3.5010000000000003</v>
      </c>
      <c r="G24" s="6">
        <v>3.84</v>
      </c>
      <c r="H24" s="6">
        <f t="shared" si="2"/>
        <v>733.43999999999994</v>
      </c>
      <c r="I24" s="6">
        <f t="shared" si="3"/>
        <v>4.1495745446943584</v>
      </c>
      <c r="J24" s="6">
        <f t="shared" si="4"/>
        <v>0.41495745446943588</v>
      </c>
      <c r="K24" s="6">
        <f t="shared" si="5"/>
        <v>3.915957454469436</v>
      </c>
      <c r="L24" s="7">
        <v>3.915957454469436</v>
      </c>
    </row>
    <row r="25" spans="1:12">
      <c r="A25" s="5" t="s">
        <v>36</v>
      </c>
      <c r="B25" s="6">
        <v>185</v>
      </c>
      <c r="C25" s="6">
        <v>185</v>
      </c>
      <c r="D25" s="6">
        <f t="shared" si="0"/>
        <v>176.75065048241524</v>
      </c>
      <c r="E25" s="6">
        <v>3.89</v>
      </c>
      <c r="F25" s="6">
        <f t="shared" si="1"/>
        <v>3.5010000000000003</v>
      </c>
      <c r="G25" s="6">
        <v>3.94</v>
      </c>
      <c r="H25" s="6">
        <f t="shared" si="2"/>
        <v>728.9</v>
      </c>
      <c r="I25" s="6">
        <f t="shared" si="3"/>
        <v>4.1238886420534993</v>
      </c>
      <c r="J25" s="6">
        <f t="shared" si="4"/>
        <v>0.41238886420534993</v>
      </c>
      <c r="K25" s="6">
        <f t="shared" si="5"/>
        <v>3.9133888642053503</v>
      </c>
      <c r="L25" s="7">
        <v>3.9133888642053503</v>
      </c>
    </row>
    <row r="26" spans="1:12">
      <c r="A26" s="5" t="s">
        <v>37</v>
      </c>
      <c r="B26" s="6">
        <v>186</v>
      </c>
      <c r="C26" s="6">
        <v>186</v>
      </c>
      <c r="D26" s="6">
        <f t="shared" si="0"/>
        <v>176.75065048241524</v>
      </c>
      <c r="E26" s="6">
        <v>3.85</v>
      </c>
      <c r="F26" s="6">
        <f t="shared" si="1"/>
        <v>3.4650000000000003</v>
      </c>
      <c r="G26" s="6">
        <v>3.98</v>
      </c>
      <c r="H26" s="6">
        <f t="shared" si="2"/>
        <v>740.28</v>
      </c>
      <c r="I26" s="6">
        <f t="shared" si="3"/>
        <v>4.1882731292898399</v>
      </c>
      <c r="J26" s="6">
        <f t="shared" si="4"/>
        <v>0.41882731292898401</v>
      </c>
      <c r="K26" s="6">
        <f t="shared" si="5"/>
        <v>3.8838273129289842</v>
      </c>
      <c r="L26" s="7">
        <v>3.8838273129289842</v>
      </c>
    </row>
    <row r="27" spans="1:12">
      <c r="A27" s="5" t="s">
        <v>38</v>
      </c>
      <c r="B27" s="6">
        <v>183.5</v>
      </c>
      <c r="C27" s="6">
        <v>183.5</v>
      </c>
      <c r="D27" s="6">
        <f t="shared" si="0"/>
        <v>176.75065048241524</v>
      </c>
      <c r="E27" s="6">
        <v>3.85</v>
      </c>
      <c r="F27" s="6">
        <f t="shared" si="1"/>
        <v>3.4650000000000003</v>
      </c>
      <c r="G27" s="6">
        <v>3.79</v>
      </c>
      <c r="H27" s="6">
        <f t="shared" si="2"/>
        <v>695.46500000000003</v>
      </c>
      <c r="I27" s="6">
        <f t="shared" si="3"/>
        <v>3.9347238502479582</v>
      </c>
      <c r="J27" s="6">
        <f t="shared" si="4"/>
        <v>0.39347238502479587</v>
      </c>
      <c r="K27" s="6">
        <f t="shared" si="5"/>
        <v>3.8584723850247959</v>
      </c>
      <c r="L27" s="7">
        <v>3.8584723850247959</v>
      </c>
    </row>
    <row r="28" spans="1:12">
      <c r="A28" s="5" t="s">
        <v>149</v>
      </c>
      <c r="B28" s="6">
        <v>195.8</v>
      </c>
      <c r="C28" s="6">
        <f>B28*4/5</f>
        <v>156.64000000000001</v>
      </c>
      <c r="D28" s="6">
        <f t="shared" si="0"/>
        <v>176.75065048241524</v>
      </c>
      <c r="E28" s="6">
        <v>3.9</v>
      </c>
      <c r="F28" s="6">
        <f t="shared" si="1"/>
        <v>3.51</v>
      </c>
      <c r="G28" s="6">
        <v>3.88</v>
      </c>
      <c r="H28" s="6">
        <f t="shared" si="2"/>
        <v>607.7632000000001</v>
      </c>
      <c r="I28" s="6">
        <f t="shared" si="3"/>
        <v>3.4385344457924125</v>
      </c>
      <c r="J28" s="6">
        <f t="shared" si="4"/>
        <v>0.34385344457924127</v>
      </c>
      <c r="K28" s="6">
        <f t="shared" si="5"/>
        <v>3.8538534445792409</v>
      </c>
      <c r="L28" s="7">
        <v>3.8538534445792409</v>
      </c>
    </row>
    <row r="29" spans="1:12">
      <c r="A29" s="5" t="s">
        <v>39</v>
      </c>
      <c r="B29" s="6">
        <v>196</v>
      </c>
      <c r="C29" s="6">
        <v>196</v>
      </c>
      <c r="D29" s="6">
        <f t="shared" si="0"/>
        <v>176.75065048241524</v>
      </c>
      <c r="E29" s="6">
        <v>3.76</v>
      </c>
      <c r="F29" s="6">
        <f t="shared" si="1"/>
        <v>3.3839999999999999</v>
      </c>
      <c r="G29" s="6">
        <v>3.85</v>
      </c>
      <c r="H29" s="6">
        <f t="shared" si="2"/>
        <v>754.6</v>
      </c>
      <c r="I29" s="6">
        <f t="shared" si="3"/>
        <v>4.2692912186768694</v>
      </c>
      <c r="J29" s="6">
        <f t="shared" si="4"/>
        <v>0.42692912186768694</v>
      </c>
      <c r="K29" s="6">
        <f t="shared" si="5"/>
        <v>3.8109291218676868</v>
      </c>
      <c r="L29" s="7">
        <v>3.8109291218676868</v>
      </c>
    </row>
    <row r="30" spans="1:12">
      <c r="A30" s="5" t="s">
        <v>40</v>
      </c>
      <c r="B30" s="6">
        <v>185.5</v>
      </c>
      <c r="C30" s="6">
        <v>185.5</v>
      </c>
      <c r="D30" s="6">
        <f t="shared" si="0"/>
        <v>176.75065048241524</v>
      </c>
      <c r="E30" s="6">
        <v>3.79</v>
      </c>
      <c r="F30" s="6">
        <f t="shared" si="1"/>
        <v>3.411</v>
      </c>
      <c r="G30" s="6">
        <v>3.79</v>
      </c>
      <c r="H30" s="6">
        <f t="shared" si="2"/>
        <v>703.04499999999996</v>
      </c>
      <c r="I30" s="6">
        <f t="shared" si="3"/>
        <v>3.9776091238201428</v>
      </c>
      <c r="J30" s="6">
        <f t="shared" si="4"/>
        <v>0.39776091238201428</v>
      </c>
      <c r="K30" s="6">
        <f t="shared" si="5"/>
        <v>3.8087609123820143</v>
      </c>
      <c r="L30" s="7">
        <v>3.8087609123820143</v>
      </c>
    </row>
    <row r="31" spans="1:12">
      <c r="A31" s="5" t="s">
        <v>41</v>
      </c>
      <c r="B31" s="6">
        <v>184</v>
      </c>
      <c r="C31" s="6">
        <v>184</v>
      </c>
      <c r="D31" s="6">
        <f t="shared" si="0"/>
        <v>176.75065048241524</v>
      </c>
      <c r="E31" s="6">
        <v>3.78</v>
      </c>
      <c r="F31" s="6">
        <f t="shared" si="1"/>
        <v>3.4019999999999997</v>
      </c>
      <c r="G31" s="6">
        <v>3.86</v>
      </c>
      <c r="H31" s="6">
        <f t="shared" si="2"/>
        <v>710.24</v>
      </c>
      <c r="I31" s="6">
        <f t="shared" si="3"/>
        <v>4.0183161875868807</v>
      </c>
      <c r="J31" s="6">
        <f t="shared" si="4"/>
        <v>0.40183161875868811</v>
      </c>
      <c r="K31" s="6">
        <f t="shared" si="5"/>
        <v>3.8038316187586876</v>
      </c>
      <c r="L31" s="7">
        <v>3.8038316187586876</v>
      </c>
    </row>
    <row r="32" spans="1:12">
      <c r="A32" s="5" t="s">
        <v>42</v>
      </c>
      <c r="B32" s="6">
        <v>184.5</v>
      </c>
      <c r="C32" s="6">
        <v>184.5</v>
      </c>
      <c r="D32" s="6">
        <f t="shared" si="0"/>
        <v>176.75065048241524</v>
      </c>
      <c r="E32" s="6">
        <v>3.78</v>
      </c>
      <c r="F32" s="6">
        <f t="shared" si="1"/>
        <v>3.4019999999999997</v>
      </c>
      <c r="G32" s="6">
        <v>3.83</v>
      </c>
      <c r="H32" s="6">
        <f t="shared" si="2"/>
        <v>706.63499999999999</v>
      </c>
      <c r="I32" s="6">
        <f t="shared" si="3"/>
        <v>3.997920223044964</v>
      </c>
      <c r="J32" s="6">
        <f t="shared" si="4"/>
        <v>0.3997920223044964</v>
      </c>
      <c r="K32" s="6">
        <f t="shared" si="5"/>
        <v>3.8017920223044959</v>
      </c>
      <c r="L32" s="7">
        <v>3.8017920223044959</v>
      </c>
    </row>
    <row r="33" spans="1:12">
      <c r="A33" s="5" t="s">
        <v>43</v>
      </c>
      <c r="B33" s="6">
        <v>182</v>
      </c>
      <c r="C33" s="6">
        <v>182</v>
      </c>
      <c r="D33" s="6">
        <f t="shared" si="0"/>
        <v>176.75065048241524</v>
      </c>
      <c r="E33" s="6">
        <v>3.76</v>
      </c>
      <c r="F33" s="6">
        <f t="shared" si="1"/>
        <v>3.3839999999999999</v>
      </c>
      <c r="G33" s="6">
        <v>3.83</v>
      </c>
      <c r="H33" s="6">
        <f t="shared" si="2"/>
        <v>697.06000000000006</v>
      </c>
      <c r="I33" s="6">
        <f t="shared" si="3"/>
        <v>3.9437478622990976</v>
      </c>
      <c r="J33" s="6">
        <f t="shared" si="4"/>
        <v>0.39437478622990979</v>
      </c>
      <c r="K33" s="6">
        <f t="shared" si="5"/>
        <v>3.7783747862299095</v>
      </c>
      <c r="L33" s="7">
        <v>3.7783747862299095</v>
      </c>
    </row>
    <row r="34" spans="1:12">
      <c r="A34" s="5" t="s">
        <v>44</v>
      </c>
      <c r="B34" s="6">
        <v>197</v>
      </c>
      <c r="C34" s="6">
        <v>197</v>
      </c>
      <c r="D34" s="6">
        <f t="shared" si="0"/>
        <v>176.75065048241524</v>
      </c>
      <c r="E34" s="6">
        <v>3.72</v>
      </c>
      <c r="F34" s="6">
        <f t="shared" si="1"/>
        <v>3.3480000000000003</v>
      </c>
      <c r="G34" s="6">
        <v>3.79</v>
      </c>
      <c r="H34" s="6">
        <f t="shared" si="2"/>
        <v>746.63</v>
      </c>
      <c r="I34" s="6">
        <f t="shared" si="3"/>
        <v>4.2241994468602053</v>
      </c>
      <c r="J34" s="6">
        <f t="shared" si="4"/>
        <v>0.42241994468602057</v>
      </c>
      <c r="K34" s="6">
        <f t="shared" si="5"/>
        <v>3.7704199446860209</v>
      </c>
      <c r="L34" s="7">
        <v>3.7704199446860209</v>
      </c>
    </row>
    <row r="35" spans="1:12">
      <c r="A35" s="5" t="s">
        <v>45</v>
      </c>
      <c r="B35" s="6">
        <v>185.5</v>
      </c>
      <c r="C35" s="6">
        <v>185.5</v>
      </c>
      <c r="D35" s="6">
        <f t="shared" si="0"/>
        <v>176.75065048241524</v>
      </c>
      <c r="E35" s="6">
        <v>3.72</v>
      </c>
      <c r="F35" s="6">
        <f t="shared" si="1"/>
        <v>3.3480000000000003</v>
      </c>
      <c r="G35" s="6">
        <v>3.79</v>
      </c>
      <c r="H35" s="6">
        <f t="shared" si="2"/>
        <v>703.04499999999996</v>
      </c>
      <c r="I35" s="6">
        <f t="shared" si="3"/>
        <v>3.9776091238201428</v>
      </c>
      <c r="J35" s="6">
        <f t="shared" si="4"/>
        <v>0.39776091238201428</v>
      </c>
      <c r="K35" s="6">
        <f t="shared" si="5"/>
        <v>3.7457609123820146</v>
      </c>
      <c r="L35" s="7">
        <v>3.7457609123820146</v>
      </c>
    </row>
    <row r="36" spans="1:12">
      <c r="A36" s="5" t="s">
        <v>46</v>
      </c>
      <c r="B36" s="6">
        <v>186.5</v>
      </c>
      <c r="C36" s="6">
        <v>186.5</v>
      </c>
      <c r="D36" s="6">
        <f t="shared" si="0"/>
        <v>176.75065048241524</v>
      </c>
      <c r="E36" s="6">
        <v>3.72</v>
      </c>
      <c r="F36" s="6">
        <f t="shared" si="1"/>
        <v>3.3480000000000003</v>
      </c>
      <c r="G36" s="6">
        <v>3.76</v>
      </c>
      <c r="H36" s="6">
        <f t="shared" si="2"/>
        <v>701.24</v>
      </c>
      <c r="I36" s="6">
        <f t="shared" si="3"/>
        <v>3.967396997329669</v>
      </c>
      <c r="J36" s="6">
        <f t="shared" si="4"/>
        <v>0.39673969973296691</v>
      </c>
      <c r="K36" s="6">
        <f t="shared" si="5"/>
        <v>3.7447396997329672</v>
      </c>
      <c r="L36" s="7">
        <v>3.7447396997329672</v>
      </c>
    </row>
    <row r="37" spans="1:12">
      <c r="A37" s="5" t="s">
        <v>47</v>
      </c>
      <c r="B37" s="6">
        <v>190</v>
      </c>
      <c r="C37" s="6">
        <v>190</v>
      </c>
      <c r="D37" s="6">
        <f t="shared" si="0"/>
        <v>176.75065048241524</v>
      </c>
      <c r="E37" s="6">
        <v>3.71</v>
      </c>
      <c r="F37" s="6">
        <f t="shared" si="1"/>
        <v>3.339</v>
      </c>
      <c r="G37" s="6">
        <v>3.75</v>
      </c>
      <c r="H37" s="6">
        <f t="shared" si="2"/>
        <v>712.5</v>
      </c>
      <c r="I37" s="6">
        <f t="shared" si="3"/>
        <v>4.0311025620292469</v>
      </c>
      <c r="J37" s="6">
        <f t="shared" si="4"/>
        <v>0.40311025620292473</v>
      </c>
      <c r="K37" s="6">
        <f t="shared" si="5"/>
        <v>3.7421102562029249</v>
      </c>
      <c r="L37" s="7">
        <v>3.7421102562029249</v>
      </c>
    </row>
    <row r="38" spans="1:12">
      <c r="A38" s="5" t="s">
        <v>48</v>
      </c>
      <c r="B38" s="6">
        <v>186</v>
      </c>
      <c r="C38" s="6">
        <v>186</v>
      </c>
      <c r="D38" s="6">
        <f t="shared" si="0"/>
        <v>176.75065048241524</v>
      </c>
      <c r="E38" s="6">
        <v>3.7</v>
      </c>
      <c r="F38" s="6">
        <f t="shared" si="1"/>
        <v>3.33</v>
      </c>
      <c r="G38" s="6">
        <v>3.77</v>
      </c>
      <c r="H38" s="6">
        <f t="shared" si="2"/>
        <v>701.22</v>
      </c>
      <c r="I38" s="6">
        <f t="shared" si="3"/>
        <v>3.9672838435735418</v>
      </c>
      <c r="J38" s="6">
        <f t="shared" si="4"/>
        <v>0.39672838435735419</v>
      </c>
      <c r="K38" s="6">
        <f t="shared" si="5"/>
        <v>3.7267283843573544</v>
      </c>
      <c r="L38" s="7">
        <v>3.7267283843573544</v>
      </c>
    </row>
    <row r="39" spans="1:12">
      <c r="A39" s="5" t="s">
        <v>49</v>
      </c>
      <c r="B39" s="6">
        <v>184</v>
      </c>
      <c r="C39" s="6">
        <v>184</v>
      </c>
      <c r="D39" s="6">
        <f t="shared" si="0"/>
        <v>176.75065048241524</v>
      </c>
      <c r="E39" s="6">
        <v>3.69</v>
      </c>
      <c r="F39" s="6">
        <f t="shared" si="1"/>
        <v>3.3210000000000002</v>
      </c>
      <c r="G39" s="6">
        <v>3.72</v>
      </c>
      <c r="H39" s="6">
        <f t="shared" si="2"/>
        <v>684.48</v>
      </c>
      <c r="I39" s="6">
        <f t="shared" si="3"/>
        <v>3.8725741496951285</v>
      </c>
      <c r="J39" s="6">
        <f t="shared" si="4"/>
        <v>0.38725741496951288</v>
      </c>
      <c r="K39" s="6">
        <f t="shared" si="5"/>
        <v>3.7082574149695131</v>
      </c>
      <c r="L39" s="7">
        <v>3.7082574149695131</v>
      </c>
    </row>
    <row r="40" spans="1:12">
      <c r="A40" s="5" t="s">
        <v>50</v>
      </c>
      <c r="B40" s="6">
        <v>190</v>
      </c>
      <c r="C40" s="6">
        <v>190</v>
      </c>
      <c r="D40" s="6">
        <f t="shared" si="0"/>
        <v>176.75065048241524</v>
      </c>
      <c r="E40" s="6">
        <v>3.65</v>
      </c>
      <c r="F40" s="6">
        <f t="shared" si="1"/>
        <v>3.2850000000000001</v>
      </c>
      <c r="G40" s="6">
        <v>3.73</v>
      </c>
      <c r="H40" s="6">
        <f t="shared" si="2"/>
        <v>708.7</v>
      </c>
      <c r="I40" s="6">
        <f t="shared" si="3"/>
        <v>4.0096033483650908</v>
      </c>
      <c r="J40" s="6">
        <f t="shared" si="4"/>
        <v>0.40096033483650911</v>
      </c>
      <c r="K40" s="6">
        <f t="shared" si="5"/>
        <v>3.6859603348365093</v>
      </c>
      <c r="L40" s="7">
        <v>3.6859603348365093</v>
      </c>
    </row>
    <row r="41" spans="1:12">
      <c r="A41" s="5" t="s">
        <v>51</v>
      </c>
      <c r="B41" s="6">
        <v>183</v>
      </c>
      <c r="C41" s="6">
        <v>183</v>
      </c>
      <c r="D41" s="6">
        <f t="shared" si="0"/>
        <v>176.75065048241524</v>
      </c>
      <c r="E41" s="6">
        <v>3.65</v>
      </c>
      <c r="F41" s="6">
        <f t="shared" si="1"/>
        <v>3.2850000000000001</v>
      </c>
      <c r="G41" s="6">
        <v>3.76</v>
      </c>
      <c r="H41" s="6">
        <f t="shared" si="2"/>
        <v>688.07999999999993</v>
      </c>
      <c r="I41" s="6">
        <f t="shared" si="3"/>
        <v>3.8929418257980126</v>
      </c>
      <c r="J41" s="6">
        <f t="shared" si="4"/>
        <v>0.38929418257980131</v>
      </c>
      <c r="K41" s="6">
        <f t="shared" si="5"/>
        <v>3.6742941825798017</v>
      </c>
      <c r="L41" s="7">
        <v>3.6742941825798017</v>
      </c>
    </row>
    <row r="42" spans="1:12">
      <c r="A42" s="5" t="s">
        <v>52</v>
      </c>
      <c r="B42" s="6">
        <v>184.5</v>
      </c>
      <c r="C42" s="6">
        <v>184.5</v>
      </c>
      <c r="D42" s="6">
        <f t="shared" si="0"/>
        <v>176.75065048241524</v>
      </c>
      <c r="E42" s="6">
        <v>3.65</v>
      </c>
      <c r="F42" s="6">
        <f t="shared" si="1"/>
        <v>3.2850000000000001</v>
      </c>
      <c r="G42" s="6">
        <v>3.67</v>
      </c>
      <c r="H42" s="6">
        <f t="shared" si="2"/>
        <v>677.11500000000001</v>
      </c>
      <c r="I42" s="6">
        <f t="shared" si="3"/>
        <v>3.8309052790013101</v>
      </c>
      <c r="J42" s="6">
        <f t="shared" si="4"/>
        <v>0.38309052790013104</v>
      </c>
      <c r="K42" s="6">
        <f t="shared" si="5"/>
        <v>3.668090527900131</v>
      </c>
      <c r="L42" s="7">
        <v>3.668090527900131</v>
      </c>
    </row>
    <row r="43" spans="1:12">
      <c r="A43" s="5" t="s">
        <v>53</v>
      </c>
      <c r="B43" s="6">
        <v>185.5</v>
      </c>
      <c r="C43" s="6">
        <v>185.5</v>
      </c>
      <c r="D43" s="6">
        <f t="shared" si="0"/>
        <v>176.75065048241524</v>
      </c>
      <c r="E43" s="6">
        <v>3.62</v>
      </c>
      <c r="F43" s="6">
        <f t="shared" si="1"/>
        <v>3.258</v>
      </c>
      <c r="G43" s="6">
        <v>3.68</v>
      </c>
      <c r="H43" s="6">
        <f t="shared" si="2"/>
        <v>682.64</v>
      </c>
      <c r="I43" s="6">
        <f t="shared" si="3"/>
        <v>3.8621640041314316</v>
      </c>
      <c r="J43" s="6">
        <f t="shared" si="4"/>
        <v>0.3862164004131432</v>
      </c>
      <c r="K43" s="6">
        <f t="shared" si="5"/>
        <v>3.6442164004131432</v>
      </c>
      <c r="L43" s="7">
        <v>3.6442164004131432</v>
      </c>
    </row>
    <row r="44" spans="1:12">
      <c r="A44" s="5" t="s">
        <v>54</v>
      </c>
      <c r="B44" s="6">
        <v>185</v>
      </c>
      <c r="C44" s="6">
        <v>185</v>
      </c>
      <c r="D44" s="6">
        <f t="shared" si="0"/>
        <v>176.75065048241524</v>
      </c>
      <c r="E44" s="6">
        <v>3.61</v>
      </c>
      <c r="F44" s="6">
        <f t="shared" si="1"/>
        <v>3.2490000000000001</v>
      </c>
      <c r="G44" s="6">
        <v>3.75</v>
      </c>
      <c r="H44" s="6">
        <f t="shared" si="2"/>
        <v>693.75</v>
      </c>
      <c r="I44" s="6">
        <f t="shared" si="3"/>
        <v>3.9250209156600562</v>
      </c>
      <c r="J44" s="6">
        <f t="shared" si="4"/>
        <v>0.39250209156600563</v>
      </c>
      <c r="K44" s="6">
        <f t="shared" si="5"/>
        <v>3.6415020915660059</v>
      </c>
      <c r="L44" s="7">
        <v>3.6415020915660059</v>
      </c>
    </row>
    <row r="45" spans="1:12">
      <c r="A45" s="5" t="s">
        <v>55</v>
      </c>
      <c r="B45" s="6">
        <v>188.5</v>
      </c>
      <c r="C45" s="6">
        <v>188.5</v>
      </c>
      <c r="D45" s="6">
        <f t="shared" si="0"/>
        <v>176.75065048241524</v>
      </c>
      <c r="E45" s="6">
        <v>3.6</v>
      </c>
      <c r="F45" s="6">
        <f t="shared" si="1"/>
        <v>3.24</v>
      </c>
      <c r="G45" s="6">
        <v>3.69</v>
      </c>
      <c r="H45" s="6">
        <f t="shared" si="2"/>
        <v>695.56499999999994</v>
      </c>
      <c r="I45" s="6">
        <f t="shared" si="3"/>
        <v>3.9352896190285933</v>
      </c>
      <c r="J45" s="6">
        <f t="shared" si="4"/>
        <v>0.39352896190285935</v>
      </c>
      <c r="K45" s="6">
        <f t="shared" si="5"/>
        <v>3.6335289619028597</v>
      </c>
      <c r="L45" s="7">
        <v>3.6335289619028597</v>
      </c>
    </row>
    <row r="46" spans="1:12">
      <c r="A46" s="5" t="s">
        <v>56</v>
      </c>
      <c r="B46" s="6">
        <v>192.5</v>
      </c>
      <c r="C46" s="6">
        <v>192.5</v>
      </c>
      <c r="D46" s="6">
        <f t="shared" si="0"/>
        <v>176.75065048241524</v>
      </c>
      <c r="E46" s="6">
        <v>3.58</v>
      </c>
      <c r="F46" s="6">
        <f t="shared" si="1"/>
        <v>3.222</v>
      </c>
      <c r="G46" s="6">
        <v>3.67</v>
      </c>
      <c r="H46" s="6">
        <f t="shared" si="2"/>
        <v>706.47500000000002</v>
      </c>
      <c r="I46" s="6">
        <f t="shared" si="3"/>
        <v>3.9970149929959469</v>
      </c>
      <c r="J46" s="6">
        <f t="shared" si="4"/>
        <v>0.3997014992995947</v>
      </c>
      <c r="K46" s="6">
        <f t="shared" si="5"/>
        <v>3.6217014992995948</v>
      </c>
      <c r="L46" s="7">
        <v>3.6217014992995948</v>
      </c>
    </row>
    <row r="47" spans="1:12">
      <c r="A47" s="5" t="s">
        <v>57</v>
      </c>
      <c r="B47" s="6">
        <v>185</v>
      </c>
      <c r="C47" s="6">
        <v>185</v>
      </c>
      <c r="D47" s="6">
        <f t="shared" si="0"/>
        <v>176.75065048241524</v>
      </c>
      <c r="E47" s="6">
        <v>3.59</v>
      </c>
      <c r="F47" s="6">
        <f t="shared" si="1"/>
        <v>3.2309999999999999</v>
      </c>
      <c r="G47" s="6">
        <v>3.7</v>
      </c>
      <c r="H47" s="6">
        <f t="shared" si="2"/>
        <v>684.5</v>
      </c>
      <c r="I47" s="6">
        <f t="shared" si="3"/>
        <v>3.8726873034512552</v>
      </c>
      <c r="J47" s="6">
        <f t="shared" si="4"/>
        <v>0.38726873034512554</v>
      </c>
      <c r="K47" s="6">
        <f t="shared" si="5"/>
        <v>3.6182687303451253</v>
      </c>
      <c r="L47" s="7">
        <v>3.6182687303451253</v>
      </c>
    </row>
    <row r="48" spans="1:12">
      <c r="A48" s="5" t="s">
        <v>58</v>
      </c>
      <c r="B48" s="6">
        <v>184.5</v>
      </c>
      <c r="C48" s="6">
        <v>184.5</v>
      </c>
      <c r="D48" s="6">
        <f t="shared" si="0"/>
        <v>176.75065048241524</v>
      </c>
      <c r="E48" s="6">
        <v>3.59</v>
      </c>
      <c r="F48" s="6">
        <f t="shared" si="1"/>
        <v>3.2309999999999999</v>
      </c>
      <c r="G48" s="6">
        <v>3.67</v>
      </c>
      <c r="H48" s="6">
        <f t="shared" si="2"/>
        <v>677.11500000000001</v>
      </c>
      <c r="I48" s="6">
        <f t="shared" si="3"/>
        <v>3.8309052790013101</v>
      </c>
      <c r="J48" s="6">
        <f t="shared" si="4"/>
        <v>0.38309052790013104</v>
      </c>
      <c r="K48" s="6">
        <f t="shared" si="5"/>
        <v>3.6140905279001307</v>
      </c>
      <c r="L48" s="7">
        <v>3.6140905279001307</v>
      </c>
    </row>
    <row r="49" spans="1:12">
      <c r="A49" s="5" t="s">
        <v>59</v>
      </c>
      <c r="B49" s="6">
        <v>186</v>
      </c>
      <c r="C49" s="6">
        <v>186</v>
      </c>
      <c r="D49" s="6">
        <f t="shared" si="0"/>
        <v>176.75065048241524</v>
      </c>
      <c r="E49" s="6">
        <v>3.58</v>
      </c>
      <c r="F49" s="6">
        <f t="shared" si="1"/>
        <v>3.222</v>
      </c>
      <c r="G49" s="6">
        <v>3.6</v>
      </c>
      <c r="H49" s="6">
        <f t="shared" si="2"/>
        <v>669.6</v>
      </c>
      <c r="I49" s="6">
        <f t="shared" si="3"/>
        <v>3.7883877551365388</v>
      </c>
      <c r="J49" s="6">
        <f t="shared" si="4"/>
        <v>0.37883877551365391</v>
      </c>
      <c r="K49" s="6">
        <f t="shared" si="5"/>
        <v>3.6008387755136537</v>
      </c>
      <c r="L49" s="7">
        <v>3.6008387755136537</v>
      </c>
    </row>
    <row r="50" spans="1:12">
      <c r="A50" s="5" t="s">
        <v>60</v>
      </c>
      <c r="B50" s="6">
        <v>188.5</v>
      </c>
      <c r="C50" s="6">
        <v>188.5</v>
      </c>
      <c r="D50" s="6">
        <f t="shared" si="0"/>
        <v>176.75065048241524</v>
      </c>
      <c r="E50" s="6">
        <v>3.57</v>
      </c>
      <c r="F50" s="6">
        <f t="shared" si="1"/>
        <v>3.2130000000000001</v>
      </c>
      <c r="G50" s="6">
        <v>3.62</v>
      </c>
      <c r="H50" s="6">
        <f t="shared" si="2"/>
        <v>682.37</v>
      </c>
      <c r="I50" s="6">
        <f t="shared" si="3"/>
        <v>3.8606364284237151</v>
      </c>
      <c r="J50" s="6">
        <f t="shared" si="4"/>
        <v>0.38606364284237155</v>
      </c>
      <c r="K50" s="6">
        <f t="shared" si="5"/>
        <v>3.5990636428423715</v>
      </c>
      <c r="L50" s="7">
        <v>3.5990636428423715</v>
      </c>
    </row>
    <row r="51" spans="1:12">
      <c r="A51" s="5" t="s">
        <v>61</v>
      </c>
      <c r="B51" s="6">
        <v>189.5</v>
      </c>
      <c r="C51" s="6">
        <v>189.5</v>
      </c>
      <c r="D51" s="6">
        <f t="shared" si="0"/>
        <v>176.75065048241524</v>
      </c>
      <c r="E51" s="6">
        <v>3.53</v>
      </c>
      <c r="F51" s="6">
        <f t="shared" si="1"/>
        <v>3.177</v>
      </c>
      <c r="G51" s="6">
        <v>3.6</v>
      </c>
      <c r="H51" s="6">
        <f t="shared" si="2"/>
        <v>682.2</v>
      </c>
      <c r="I51" s="6">
        <f t="shared" si="3"/>
        <v>3.8596746214966351</v>
      </c>
      <c r="J51" s="6">
        <f t="shared" si="4"/>
        <v>0.38596746214966354</v>
      </c>
      <c r="K51" s="6">
        <f t="shared" si="5"/>
        <v>3.5629674621496634</v>
      </c>
      <c r="L51" s="7">
        <v>3.5629674621496634</v>
      </c>
    </row>
    <row r="52" spans="1:12">
      <c r="A52" s="5" t="s">
        <v>62</v>
      </c>
      <c r="B52" s="6">
        <v>190</v>
      </c>
      <c r="C52" s="6">
        <v>190</v>
      </c>
      <c r="D52" s="6">
        <f t="shared" si="0"/>
        <v>176.75065048241524</v>
      </c>
      <c r="E52" s="6">
        <v>3.5</v>
      </c>
      <c r="F52" s="6">
        <f t="shared" si="1"/>
        <v>3.15</v>
      </c>
      <c r="G52" s="6">
        <v>3.68</v>
      </c>
      <c r="H52" s="6">
        <f t="shared" si="2"/>
        <v>699.2</v>
      </c>
      <c r="I52" s="6">
        <f t="shared" si="3"/>
        <v>3.955855314204701</v>
      </c>
      <c r="J52" s="6">
        <f t="shared" si="4"/>
        <v>0.39558553142047015</v>
      </c>
      <c r="K52" s="6">
        <f t="shared" si="5"/>
        <v>3.5455855314204703</v>
      </c>
      <c r="L52" s="7">
        <v>3.5455855314204703</v>
      </c>
    </row>
    <row r="53" spans="1:12">
      <c r="A53" s="5" t="s">
        <v>63</v>
      </c>
      <c r="B53" s="6">
        <v>191</v>
      </c>
      <c r="C53" s="6">
        <v>191</v>
      </c>
      <c r="D53" s="6">
        <f t="shared" si="0"/>
        <v>176.75065048241524</v>
      </c>
      <c r="E53" s="6">
        <v>3.5</v>
      </c>
      <c r="F53" s="6">
        <f t="shared" si="1"/>
        <v>3.15</v>
      </c>
      <c r="G53" s="6">
        <v>3.61</v>
      </c>
      <c r="H53" s="6">
        <f t="shared" si="2"/>
        <v>689.51</v>
      </c>
      <c r="I53" s="6">
        <f t="shared" si="3"/>
        <v>3.9010323193611032</v>
      </c>
      <c r="J53" s="6">
        <f t="shared" si="4"/>
        <v>0.39010323193611035</v>
      </c>
      <c r="K53" s="6">
        <f t="shared" si="5"/>
        <v>3.5401032319361101</v>
      </c>
      <c r="L53" s="7">
        <v>3.5401032319361101</v>
      </c>
    </row>
    <row r="54" spans="1:12">
      <c r="A54" s="5" t="s">
        <v>160</v>
      </c>
      <c r="B54" s="6">
        <v>198</v>
      </c>
      <c r="C54" s="6">
        <f>B54*4/6</f>
        <v>132</v>
      </c>
      <c r="D54" s="6">
        <f t="shared" si="0"/>
        <v>176.75065048241524</v>
      </c>
      <c r="E54" s="6">
        <v>3.61</v>
      </c>
      <c r="F54" s="6">
        <f t="shared" si="1"/>
        <v>3.2490000000000001</v>
      </c>
      <c r="G54" s="6">
        <v>3.73</v>
      </c>
      <c r="H54" s="6">
        <f t="shared" si="2"/>
        <v>492.36</v>
      </c>
      <c r="I54" s="6">
        <f t="shared" si="3"/>
        <v>2.7856191683378526</v>
      </c>
      <c r="J54" s="6">
        <f t="shared" si="4"/>
        <v>0.27856191683378528</v>
      </c>
      <c r="K54" s="6">
        <f t="shared" si="5"/>
        <v>3.5275619168337853</v>
      </c>
      <c r="L54" s="7">
        <v>3.5275619168337853</v>
      </c>
    </row>
    <row r="55" spans="1:12">
      <c r="A55" s="5" t="s">
        <v>64</v>
      </c>
      <c r="B55" s="6">
        <v>184</v>
      </c>
      <c r="C55" s="6">
        <v>184</v>
      </c>
      <c r="D55" s="6">
        <f t="shared" si="0"/>
        <v>176.75065048241524</v>
      </c>
      <c r="E55" s="6">
        <v>3.5</v>
      </c>
      <c r="F55" s="6">
        <f t="shared" si="1"/>
        <v>3.15</v>
      </c>
      <c r="G55" s="6">
        <v>3.62</v>
      </c>
      <c r="H55" s="6">
        <f t="shared" si="2"/>
        <v>666.08</v>
      </c>
      <c r="I55" s="6">
        <f t="shared" si="3"/>
        <v>3.7684726940581625</v>
      </c>
      <c r="J55" s="6">
        <f t="shared" si="4"/>
        <v>0.37684726940581625</v>
      </c>
      <c r="K55" s="6">
        <f t="shared" si="5"/>
        <v>3.5268472694058159</v>
      </c>
      <c r="L55" s="7">
        <v>3.5268472694058159</v>
      </c>
    </row>
    <row r="56" spans="1:12">
      <c r="A56" s="5" t="s">
        <v>65</v>
      </c>
      <c r="B56" s="6">
        <v>183.5</v>
      </c>
      <c r="C56" s="6">
        <v>183.5</v>
      </c>
      <c r="D56" s="6">
        <f t="shared" si="0"/>
        <v>176.75065048241524</v>
      </c>
      <c r="E56" s="6">
        <v>3.5</v>
      </c>
      <c r="F56" s="6">
        <f t="shared" si="1"/>
        <v>3.15</v>
      </c>
      <c r="G56" s="6">
        <v>3.5</v>
      </c>
      <c r="H56" s="6">
        <f t="shared" si="2"/>
        <v>642.25</v>
      </c>
      <c r="I56" s="6">
        <f t="shared" si="3"/>
        <v>3.6336499936326789</v>
      </c>
      <c r="J56" s="6">
        <f t="shared" si="4"/>
        <v>0.36336499936326794</v>
      </c>
      <c r="K56" s="6">
        <f t="shared" si="5"/>
        <v>3.5133649993632678</v>
      </c>
      <c r="L56" s="7">
        <v>3.5133649993632678</v>
      </c>
    </row>
    <row r="57" spans="1:12">
      <c r="A57" s="5" t="s">
        <v>66</v>
      </c>
      <c r="B57" s="6">
        <v>190.5</v>
      </c>
      <c r="C57" s="6">
        <v>190.5</v>
      </c>
      <c r="D57" s="6">
        <f t="shared" si="0"/>
        <v>176.75065048241524</v>
      </c>
      <c r="E57" s="6">
        <v>3.44</v>
      </c>
      <c r="F57" s="6">
        <f t="shared" si="1"/>
        <v>3.0960000000000001</v>
      </c>
      <c r="G57" s="6">
        <v>3.51</v>
      </c>
      <c r="H57" s="6">
        <f t="shared" si="2"/>
        <v>668.65499999999997</v>
      </c>
      <c r="I57" s="6">
        <f t="shared" si="3"/>
        <v>3.7830412401595312</v>
      </c>
      <c r="J57" s="6">
        <f t="shared" si="4"/>
        <v>0.37830412401595315</v>
      </c>
      <c r="K57" s="6">
        <f t="shared" si="5"/>
        <v>3.4743041240159531</v>
      </c>
      <c r="L57" s="7">
        <v>3.4743041240159531</v>
      </c>
    </row>
    <row r="58" spans="1:12">
      <c r="A58" s="5" t="s">
        <v>67</v>
      </c>
      <c r="B58" s="6">
        <v>185.5</v>
      </c>
      <c r="C58" s="6">
        <v>185.5</v>
      </c>
      <c r="D58" s="6">
        <f t="shared" si="0"/>
        <v>176.75065048241524</v>
      </c>
      <c r="E58" s="6">
        <v>3.44</v>
      </c>
      <c r="F58" s="6">
        <f t="shared" si="1"/>
        <v>3.0960000000000001</v>
      </c>
      <c r="G58" s="6">
        <v>3.52</v>
      </c>
      <c r="H58" s="6">
        <f t="shared" si="2"/>
        <v>652.96</v>
      </c>
      <c r="I58" s="6">
        <f t="shared" si="3"/>
        <v>3.694243830038761</v>
      </c>
      <c r="J58" s="6">
        <f t="shared" si="4"/>
        <v>0.36942438300387614</v>
      </c>
      <c r="K58" s="6">
        <f t="shared" si="5"/>
        <v>3.4654243830038762</v>
      </c>
      <c r="L58" s="7">
        <v>3.4654243830038762</v>
      </c>
    </row>
    <row r="59" spans="1:12">
      <c r="A59" s="5" t="s">
        <v>68</v>
      </c>
      <c r="B59" s="6">
        <v>184</v>
      </c>
      <c r="C59" s="6">
        <v>184</v>
      </c>
      <c r="D59" s="6">
        <f t="shared" si="0"/>
        <v>176.75065048241524</v>
      </c>
      <c r="E59" s="6">
        <v>3.42</v>
      </c>
      <c r="F59" s="6">
        <f t="shared" si="1"/>
        <v>3.0779999999999998</v>
      </c>
      <c r="G59" s="6">
        <v>3.56</v>
      </c>
      <c r="H59" s="6">
        <f t="shared" si="2"/>
        <v>655.04</v>
      </c>
      <c r="I59" s="6">
        <f t="shared" si="3"/>
        <v>3.7060118206759829</v>
      </c>
      <c r="J59" s="6">
        <f t="shared" si="4"/>
        <v>0.37060118206759829</v>
      </c>
      <c r="K59" s="6">
        <f t="shared" si="5"/>
        <v>3.4486011820675984</v>
      </c>
      <c r="L59" s="7">
        <v>3.4486011820675984</v>
      </c>
    </row>
    <row r="60" spans="1:12">
      <c r="A60" s="5" t="s">
        <v>69</v>
      </c>
      <c r="B60" s="6">
        <v>186</v>
      </c>
      <c r="C60" s="6">
        <v>186</v>
      </c>
      <c r="D60" s="6">
        <f t="shared" si="0"/>
        <v>176.75065048241524</v>
      </c>
      <c r="E60" s="6">
        <v>3.41</v>
      </c>
      <c r="F60" s="6">
        <f t="shared" si="1"/>
        <v>3.0690000000000004</v>
      </c>
      <c r="G60" s="6">
        <v>3.51</v>
      </c>
      <c r="H60" s="6">
        <f t="shared" si="2"/>
        <v>652.86</v>
      </c>
      <c r="I60" s="6">
        <f t="shared" si="3"/>
        <v>3.693678061258125</v>
      </c>
      <c r="J60" s="6">
        <f t="shared" si="4"/>
        <v>0.36936780612581255</v>
      </c>
      <c r="K60" s="6">
        <f t="shared" si="5"/>
        <v>3.4383678061258127</v>
      </c>
      <c r="L60" s="7">
        <v>3.4383678061258127</v>
      </c>
    </row>
    <row r="61" spans="1:12">
      <c r="A61" s="5" t="s">
        <v>70</v>
      </c>
      <c r="B61" s="6">
        <v>188</v>
      </c>
      <c r="C61" s="6">
        <v>188</v>
      </c>
      <c r="D61" s="6">
        <f t="shared" si="0"/>
        <v>176.75065048241524</v>
      </c>
      <c r="E61" s="6">
        <v>3.39</v>
      </c>
      <c r="F61" s="6">
        <f t="shared" si="1"/>
        <v>3.0510000000000002</v>
      </c>
      <c r="G61" s="6">
        <v>3.52</v>
      </c>
      <c r="H61" s="6">
        <f t="shared" si="2"/>
        <v>661.76</v>
      </c>
      <c r="I61" s="6">
        <f t="shared" si="3"/>
        <v>3.7440314827347008</v>
      </c>
      <c r="J61" s="6">
        <f t="shared" si="4"/>
        <v>0.3744031482734701</v>
      </c>
      <c r="K61" s="6">
        <f t="shared" si="5"/>
        <v>3.4254031482734701</v>
      </c>
      <c r="L61" s="7">
        <v>3.4254031482734701</v>
      </c>
    </row>
    <row r="62" spans="1:12">
      <c r="A62" s="5" t="s">
        <v>150</v>
      </c>
      <c r="B62" s="6">
        <v>194</v>
      </c>
      <c r="C62" s="6">
        <f>B62*4/5</f>
        <v>155.19999999999999</v>
      </c>
      <c r="D62" s="6">
        <f t="shared" si="0"/>
        <v>176.75065048241524</v>
      </c>
      <c r="E62" s="6">
        <v>3.45</v>
      </c>
      <c r="F62" s="6">
        <f t="shared" si="1"/>
        <v>3.1050000000000004</v>
      </c>
      <c r="G62" s="6">
        <v>3.34</v>
      </c>
      <c r="H62" s="6">
        <f t="shared" si="2"/>
        <v>518.36799999999994</v>
      </c>
      <c r="I62" s="6">
        <f t="shared" si="3"/>
        <v>2.9327643128055807</v>
      </c>
      <c r="J62" s="6">
        <f t="shared" si="4"/>
        <v>0.29327643128055808</v>
      </c>
      <c r="K62" s="6">
        <f t="shared" si="5"/>
        <v>3.3982764312805585</v>
      </c>
      <c r="L62" s="7">
        <v>3.3982764312805585</v>
      </c>
    </row>
    <row r="63" spans="1:12">
      <c r="A63" s="5" t="s">
        <v>71</v>
      </c>
      <c r="B63" s="6">
        <v>185.5</v>
      </c>
      <c r="C63" s="6">
        <v>185.5</v>
      </c>
      <c r="D63" s="6">
        <f t="shared" si="0"/>
        <v>176.75065048241524</v>
      </c>
      <c r="E63" s="6">
        <v>3.36</v>
      </c>
      <c r="F63" s="6">
        <f t="shared" si="1"/>
        <v>3.024</v>
      </c>
      <c r="G63" s="6">
        <v>3.49</v>
      </c>
      <c r="H63" s="6">
        <f t="shared" si="2"/>
        <v>647.3950000000001</v>
      </c>
      <c r="I63" s="6">
        <f t="shared" si="3"/>
        <v>3.6627587973963855</v>
      </c>
      <c r="J63" s="6">
        <f t="shared" si="4"/>
        <v>0.3662758797396386</v>
      </c>
      <c r="K63" s="6">
        <f t="shared" si="5"/>
        <v>3.3902758797396384</v>
      </c>
      <c r="L63" s="7">
        <v>3.3902758797396384</v>
      </c>
    </row>
    <row r="64" spans="1:12">
      <c r="A64" s="5" t="s">
        <v>151</v>
      </c>
      <c r="B64" s="6">
        <v>192</v>
      </c>
      <c r="C64" s="6">
        <f>B64*4/5</f>
        <v>153.6</v>
      </c>
      <c r="D64" s="6">
        <f t="shared" si="0"/>
        <v>176.75065048241524</v>
      </c>
      <c r="E64" s="6">
        <v>3.44</v>
      </c>
      <c r="F64" s="6">
        <f t="shared" si="1"/>
        <v>3.0960000000000001</v>
      </c>
      <c r="G64" s="6">
        <v>3.33</v>
      </c>
      <c r="H64" s="6">
        <f t="shared" si="2"/>
        <v>511.488</v>
      </c>
      <c r="I64" s="6">
        <f t="shared" si="3"/>
        <v>2.8938394206978462</v>
      </c>
      <c r="J64" s="6">
        <f t="shared" si="4"/>
        <v>0.28938394206978463</v>
      </c>
      <c r="K64" s="6">
        <f t="shared" si="5"/>
        <v>3.3853839420697849</v>
      </c>
      <c r="L64" s="7">
        <v>3.3853839420697849</v>
      </c>
    </row>
    <row r="65" spans="1:12">
      <c r="A65" s="5" t="s">
        <v>72</v>
      </c>
      <c r="B65" s="6">
        <v>178.5</v>
      </c>
      <c r="C65" s="6">
        <v>178.5</v>
      </c>
      <c r="D65" s="6">
        <f t="shared" si="0"/>
        <v>176.75065048241524</v>
      </c>
      <c r="E65" s="6">
        <v>3.38</v>
      </c>
      <c r="F65" s="6">
        <f t="shared" si="1"/>
        <v>3.0419999999999998</v>
      </c>
      <c r="G65" s="6">
        <v>3.38</v>
      </c>
      <c r="H65" s="6">
        <f t="shared" si="2"/>
        <v>603.32999999999993</v>
      </c>
      <c r="I65" s="6">
        <f t="shared" si="3"/>
        <v>3.4134527842092703</v>
      </c>
      <c r="J65" s="6">
        <f t="shared" si="4"/>
        <v>0.34134527842092705</v>
      </c>
      <c r="K65" s="6">
        <f t="shared" si="5"/>
        <v>3.383345278420927</v>
      </c>
      <c r="L65" s="7">
        <v>3.383345278420927</v>
      </c>
    </row>
    <row r="66" spans="1:12">
      <c r="A66" s="5" t="s">
        <v>73</v>
      </c>
      <c r="B66" s="6">
        <v>192</v>
      </c>
      <c r="C66" s="6">
        <v>192</v>
      </c>
      <c r="D66" s="6">
        <f t="shared" ref="D66:D129" si="6">AVERAGE($C$2:$C$154)</f>
        <v>176.75065048241524</v>
      </c>
      <c r="E66" s="6">
        <v>3.34</v>
      </c>
      <c r="F66" s="6">
        <f t="shared" ref="F66:F129" si="7">E66*90%</f>
        <v>3.0059999999999998</v>
      </c>
      <c r="G66" s="6">
        <v>3.43</v>
      </c>
      <c r="H66" s="6">
        <f t="shared" ref="H66:H129" si="8">G66*C66</f>
        <v>658.56000000000006</v>
      </c>
      <c r="I66" s="6">
        <f t="shared" ref="I66:I129" si="9">H66/D66</f>
        <v>3.7259268817543592</v>
      </c>
      <c r="J66" s="6">
        <f t="shared" ref="J66:J129" si="10">I66*10%</f>
        <v>0.37259268817543595</v>
      </c>
      <c r="K66" s="6">
        <f t="shared" ref="K66:K129" si="11">F66+J66</f>
        <v>3.3785926881754356</v>
      </c>
      <c r="L66" s="7">
        <v>3.3785926881754356</v>
      </c>
    </row>
    <row r="67" spans="1:12">
      <c r="A67" s="5" t="s">
        <v>74</v>
      </c>
      <c r="B67" s="6">
        <v>188</v>
      </c>
      <c r="C67" s="6">
        <v>188</v>
      </c>
      <c r="D67" s="6">
        <f t="shared" si="6"/>
        <v>176.75065048241524</v>
      </c>
      <c r="E67" s="6">
        <v>3.35</v>
      </c>
      <c r="F67" s="6">
        <f t="shared" si="7"/>
        <v>3.0150000000000001</v>
      </c>
      <c r="G67" s="6">
        <v>3.41</v>
      </c>
      <c r="H67" s="6">
        <f t="shared" si="8"/>
        <v>641.08000000000004</v>
      </c>
      <c r="I67" s="6">
        <f t="shared" si="9"/>
        <v>3.6270304988992419</v>
      </c>
      <c r="J67" s="6">
        <f t="shared" si="10"/>
        <v>0.36270304988992419</v>
      </c>
      <c r="K67" s="6">
        <f t="shared" si="11"/>
        <v>3.3777030498899245</v>
      </c>
      <c r="L67" s="7">
        <v>3.3777030498899245</v>
      </c>
    </row>
    <row r="68" spans="1:12">
      <c r="A68" s="5" t="s">
        <v>75</v>
      </c>
      <c r="B68" s="6">
        <v>189.5</v>
      </c>
      <c r="C68" s="6">
        <v>189.5</v>
      </c>
      <c r="D68" s="6">
        <f t="shared" si="6"/>
        <v>176.75065048241524</v>
      </c>
      <c r="E68" s="6">
        <v>3.34</v>
      </c>
      <c r="F68" s="6">
        <f t="shared" si="7"/>
        <v>3.0059999999999998</v>
      </c>
      <c r="G68" s="6">
        <v>3.46</v>
      </c>
      <c r="H68" s="6">
        <f t="shared" si="8"/>
        <v>655.67</v>
      </c>
      <c r="I68" s="6">
        <f t="shared" si="9"/>
        <v>3.7095761639939875</v>
      </c>
      <c r="J68" s="6">
        <f t="shared" si="10"/>
        <v>0.37095761639939878</v>
      </c>
      <c r="K68" s="6">
        <f t="shared" si="11"/>
        <v>3.3769576163993986</v>
      </c>
      <c r="L68" s="7">
        <v>3.3769576163993986</v>
      </c>
    </row>
    <row r="69" spans="1:12">
      <c r="A69" s="5" t="s">
        <v>76</v>
      </c>
      <c r="B69" s="6">
        <v>191</v>
      </c>
      <c r="C69" s="6">
        <v>191</v>
      </c>
      <c r="D69" s="6">
        <f t="shared" si="6"/>
        <v>176.75065048241524</v>
      </c>
      <c r="E69" s="6">
        <v>3.33</v>
      </c>
      <c r="F69" s="6">
        <f t="shared" si="7"/>
        <v>2.9970000000000003</v>
      </c>
      <c r="G69" s="6">
        <v>3.47</v>
      </c>
      <c r="H69" s="6">
        <f t="shared" si="8"/>
        <v>662.77</v>
      </c>
      <c r="I69" s="6">
        <f t="shared" si="9"/>
        <v>3.7497457474191211</v>
      </c>
      <c r="J69" s="6">
        <f t="shared" si="10"/>
        <v>0.37497457474191215</v>
      </c>
      <c r="K69" s="6">
        <f t="shared" si="11"/>
        <v>3.3719745747419125</v>
      </c>
      <c r="L69" s="7">
        <v>3.3719745747419125</v>
      </c>
    </row>
    <row r="70" spans="1:12">
      <c r="A70" s="5" t="s">
        <v>77</v>
      </c>
      <c r="B70" s="6">
        <v>191</v>
      </c>
      <c r="C70" s="6">
        <v>191</v>
      </c>
      <c r="D70" s="6">
        <f t="shared" si="6"/>
        <v>176.75065048241524</v>
      </c>
      <c r="E70" s="6">
        <v>3.31</v>
      </c>
      <c r="F70" s="6">
        <f t="shared" si="7"/>
        <v>2.9790000000000001</v>
      </c>
      <c r="G70" s="6">
        <v>3.46</v>
      </c>
      <c r="H70" s="6">
        <f t="shared" si="8"/>
        <v>660.86</v>
      </c>
      <c r="I70" s="6">
        <f t="shared" si="9"/>
        <v>3.7389395637089797</v>
      </c>
      <c r="J70" s="6">
        <f t="shared" si="10"/>
        <v>0.37389395637089801</v>
      </c>
      <c r="K70" s="6">
        <f t="shared" si="11"/>
        <v>3.3528939563708979</v>
      </c>
      <c r="L70" s="7">
        <v>3.3528939563708979</v>
      </c>
    </row>
    <row r="71" spans="1:12">
      <c r="A71" s="5" t="s">
        <v>78</v>
      </c>
      <c r="B71" s="6">
        <v>188</v>
      </c>
      <c r="C71" s="6">
        <v>188</v>
      </c>
      <c r="D71" s="6">
        <f t="shared" si="6"/>
        <v>176.75065048241524</v>
      </c>
      <c r="E71" s="6">
        <v>3.32</v>
      </c>
      <c r="F71" s="6">
        <f t="shared" si="7"/>
        <v>2.988</v>
      </c>
      <c r="G71" s="6">
        <v>3.41</v>
      </c>
      <c r="H71" s="6">
        <f t="shared" si="8"/>
        <v>641.08000000000004</v>
      </c>
      <c r="I71" s="6">
        <f t="shared" si="9"/>
        <v>3.6270304988992419</v>
      </c>
      <c r="J71" s="6">
        <f t="shared" si="10"/>
        <v>0.36270304988992419</v>
      </c>
      <c r="K71" s="6">
        <f t="shared" si="11"/>
        <v>3.3507030498899244</v>
      </c>
      <c r="L71" s="7">
        <v>3.3507030498899244</v>
      </c>
    </row>
    <row r="72" spans="1:12">
      <c r="A72" s="5" t="s">
        <v>79</v>
      </c>
      <c r="B72" s="6">
        <v>183.5</v>
      </c>
      <c r="C72" s="6">
        <v>183.5</v>
      </c>
      <c r="D72" s="6">
        <f t="shared" si="6"/>
        <v>176.75065048241524</v>
      </c>
      <c r="E72" s="6">
        <v>3.33</v>
      </c>
      <c r="F72" s="6">
        <f t="shared" si="7"/>
        <v>2.9970000000000003</v>
      </c>
      <c r="G72" s="6">
        <v>3.4</v>
      </c>
      <c r="H72" s="6">
        <f t="shared" si="8"/>
        <v>623.9</v>
      </c>
      <c r="I72" s="6">
        <f t="shared" si="9"/>
        <v>3.5298314223860308</v>
      </c>
      <c r="J72" s="6">
        <f t="shared" si="10"/>
        <v>0.35298314223860311</v>
      </c>
      <c r="K72" s="6">
        <f t="shared" si="11"/>
        <v>3.3499831422386035</v>
      </c>
      <c r="L72" s="7">
        <v>3.3499831422386035</v>
      </c>
    </row>
    <row r="73" spans="1:12">
      <c r="A73" s="5" t="s">
        <v>80</v>
      </c>
      <c r="B73" s="6">
        <v>182</v>
      </c>
      <c r="C73" s="6">
        <v>182</v>
      </c>
      <c r="D73" s="6">
        <f t="shared" si="6"/>
        <v>176.75065048241524</v>
      </c>
      <c r="E73" s="6">
        <v>3.33</v>
      </c>
      <c r="F73" s="6">
        <f t="shared" si="7"/>
        <v>2.9970000000000003</v>
      </c>
      <c r="G73" s="6">
        <v>3.41</v>
      </c>
      <c r="H73" s="6">
        <f t="shared" si="8"/>
        <v>620.62</v>
      </c>
      <c r="I73" s="6">
        <f t="shared" si="9"/>
        <v>3.5112742063811808</v>
      </c>
      <c r="J73" s="6">
        <f t="shared" si="10"/>
        <v>0.35112742063811808</v>
      </c>
      <c r="K73" s="6">
        <f t="shared" si="11"/>
        <v>3.3481274206381184</v>
      </c>
      <c r="L73" s="7">
        <v>3.3481274206381184</v>
      </c>
    </row>
    <row r="74" spans="1:12">
      <c r="A74" s="5" t="s">
        <v>152</v>
      </c>
      <c r="B74" s="6">
        <v>188</v>
      </c>
      <c r="C74" s="6">
        <f>B74*4/5</f>
        <v>150.4</v>
      </c>
      <c r="D74" s="6">
        <f t="shared" si="6"/>
        <v>176.75065048241524</v>
      </c>
      <c r="E74" s="6">
        <v>3.39</v>
      </c>
      <c r="F74" s="6">
        <f t="shared" si="7"/>
        <v>3.0510000000000002</v>
      </c>
      <c r="G74" s="6">
        <v>3.42</v>
      </c>
      <c r="H74" s="6">
        <f t="shared" si="8"/>
        <v>514.36800000000005</v>
      </c>
      <c r="I74" s="6">
        <f t="shared" si="9"/>
        <v>2.910133561580154</v>
      </c>
      <c r="J74" s="6">
        <f t="shared" si="10"/>
        <v>0.29101335615801543</v>
      </c>
      <c r="K74" s="6">
        <f t="shared" si="11"/>
        <v>3.3420133561580156</v>
      </c>
      <c r="L74" s="7">
        <v>3.3420133561580156</v>
      </c>
    </row>
    <row r="75" spans="1:12">
      <c r="A75" s="5" t="s">
        <v>81</v>
      </c>
      <c r="B75" s="6">
        <v>184.5</v>
      </c>
      <c r="C75" s="6">
        <v>184.5</v>
      </c>
      <c r="D75" s="6">
        <f t="shared" si="6"/>
        <v>176.75065048241524</v>
      </c>
      <c r="E75" s="6">
        <v>3.32</v>
      </c>
      <c r="F75" s="6">
        <f t="shared" si="7"/>
        <v>2.988</v>
      </c>
      <c r="G75" s="6">
        <v>3.39</v>
      </c>
      <c r="H75" s="6">
        <f t="shared" si="8"/>
        <v>625.45500000000004</v>
      </c>
      <c r="I75" s="6">
        <f t="shared" si="9"/>
        <v>3.5386291269249162</v>
      </c>
      <c r="J75" s="6">
        <f t="shared" si="10"/>
        <v>0.35386291269249165</v>
      </c>
      <c r="K75" s="6">
        <f t="shared" si="11"/>
        <v>3.3418629126924917</v>
      </c>
      <c r="L75" s="7">
        <v>3.3418629126924917</v>
      </c>
    </row>
    <row r="76" spans="1:12">
      <c r="A76" s="5" t="s">
        <v>82</v>
      </c>
      <c r="B76" s="6">
        <v>184</v>
      </c>
      <c r="C76" s="6">
        <v>184</v>
      </c>
      <c r="D76" s="6">
        <f t="shared" si="6"/>
        <v>176.75065048241524</v>
      </c>
      <c r="E76" s="6">
        <v>3.31</v>
      </c>
      <c r="F76" s="6">
        <f t="shared" si="7"/>
        <v>2.9790000000000001</v>
      </c>
      <c r="G76" s="6">
        <v>3.41</v>
      </c>
      <c r="H76" s="6">
        <f t="shared" si="8"/>
        <v>627.44000000000005</v>
      </c>
      <c r="I76" s="6">
        <f t="shared" si="9"/>
        <v>3.5498596372205347</v>
      </c>
      <c r="J76" s="6">
        <f t="shared" si="10"/>
        <v>0.35498596372205349</v>
      </c>
      <c r="K76" s="6">
        <f t="shared" si="11"/>
        <v>3.3339859637220535</v>
      </c>
      <c r="L76" s="7">
        <v>3.3339859637220535</v>
      </c>
    </row>
    <row r="77" spans="1:12">
      <c r="A77" s="5" t="s">
        <v>83</v>
      </c>
      <c r="B77" s="6">
        <v>183.5</v>
      </c>
      <c r="C77" s="6">
        <v>183.5</v>
      </c>
      <c r="D77" s="6">
        <f t="shared" si="6"/>
        <v>176.75065048241524</v>
      </c>
      <c r="E77" s="6">
        <v>3.29</v>
      </c>
      <c r="F77" s="6">
        <f t="shared" si="7"/>
        <v>2.9610000000000003</v>
      </c>
      <c r="G77" s="6">
        <v>3.35</v>
      </c>
      <c r="H77" s="6">
        <f t="shared" si="8"/>
        <v>614.72500000000002</v>
      </c>
      <c r="I77" s="6">
        <f t="shared" si="9"/>
        <v>3.4779221367627073</v>
      </c>
      <c r="J77" s="6">
        <f t="shared" si="10"/>
        <v>0.34779221367627078</v>
      </c>
      <c r="K77" s="6">
        <f t="shared" si="11"/>
        <v>3.3087922136762709</v>
      </c>
      <c r="L77" s="7">
        <v>3.3087922136762709</v>
      </c>
    </row>
    <row r="78" spans="1:12">
      <c r="A78" s="5" t="s">
        <v>84</v>
      </c>
      <c r="B78" s="6">
        <v>188</v>
      </c>
      <c r="C78" s="6">
        <v>188</v>
      </c>
      <c r="D78" s="6">
        <f t="shared" si="6"/>
        <v>176.75065048241524</v>
      </c>
      <c r="E78" s="6">
        <v>3.27</v>
      </c>
      <c r="F78" s="6">
        <f t="shared" si="7"/>
        <v>2.9430000000000001</v>
      </c>
      <c r="G78" s="6">
        <v>3.39</v>
      </c>
      <c r="H78" s="6">
        <f t="shared" si="8"/>
        <v>637.32000000000005</v>
      </c>
      <c r="I78" s="6">
        <f t="shared" si="9"/>
        <v>3.6057575927473402</v>
      </c>
      <c r="J78" s="6">
        <f t="shared" si="10"/>
        <v>0.36057575927473406</v>
      </c>
      <c r="K78" s="6">
        <f t="shared" si="11"/>
        <v>3.3035757592747341</v>
      </c>
      <c r="L78" s="7">
        <v>3.3035757592747341</v>
      </c>
    </row>
    <row r="79" spans="1:12">
      <c r="A79" s="5" t="s">
        <v>85</v>
      </c>
      <c r="B79" s="6">
        <v>184.5</v>
      </c>
      <c r="C79" s="6">
        <v>184.5</v>
      </c>
      <c r="D79" s="6">
        <f t="shared" si="6"/>
        <v>176.75065048241524</v>
      </c>
      <c r="E79" s="6">
        <v>3.27</v>
      </c>
      <c r="F79" s="6">
        <f t="shared" si="7"/>
        <v>2.9430000000000001</v>
      </c>
      <c r="G79" s="6">
        <v>3.33</v>
      </c>
      <c r="H79" s="6">
        <f t="shared" si="8"/>
        <v>614.38499999999999</v>
      </c>
      <c r="I79" s="6">
        <f t="shared" si="9"/>
        <v>3.4759985229085455</v>
      </c>
      <c r="J79" s="6">
        <f t="shared" si="10"/>
        <v>0.34759985229085455</v>
      </c>
      <c r="K79" s="6">
        <f t="shared" si="11"/>
        <v>3.2905998522908546</v>
      </c>
      <c r="L79" s="7">
        <v>3.2905998522908546</v>
      </c>
    </row>
    <row r="80" spans="1:12">
      <c r="A80" s="5" t="s">
        <v>86</v>
      </c>
      <c r="B80" s="6">
        <v>186</v>
      </c>
      <c r="C80" s="6">
        <v>186</v>
      </c>
      <c r="D80" s="6">
        <f t="shared" si="6"/>
        <v>176.75065048241524</v>
      </c>
      <c r="E80" s="6">
        <v>3.25</v>
      </c>
      <c r="F80" s="6">
        <f t="shared" si="7"/>
        <v>2.9250000000000003</v>
      </c>
      <c r="G80" s="6">
        <v>3.29</v>
      </c>
      <c r="H80" s="6">
        <f t="shared" si="8"/>
        <v>611.94000000000005</v>
      </c>
      <c r="I80" s="6">
        <f t="shared" si="9"/>
        <v>3.4621654762220033</v>
      </c>
      <c r="J80" s="6">
        <f t="shared" si="10"/>
        <v>0.34621654762220033</v>
      </c>
      <c r="K80" s="6">
        <f t="shared" si="11"/>
        <v>3.2712165476222008</v>
      </c>
      <c r="L80" s="7">
        <v>3.2712165476222008</v>
      </c>
    </row>
    <row r="81" spans="1:12">
      <c r="A81" s="5" t="s">
        <v>87</v>
      </c>
      <c r="B81" s="6">
        <v>181.5</v>
      </c>
      <c r="C81" s="6">
        <v>181.5</v>
      </c>
      <c r="D81" s="6">
        <f t="shared" si="6"/>
        <v>176.75065048241524</v>
      </c>
      <c r="E81" s="6">
        <v>3.24</v>
      </c>
      <c r="F81" s="6">
        <f t="shared" si="7"/>
        <v>2.9160000000000004</v>
      </c>
      <c r="G81" s="6">
        <v>3.34</v>
      </c>
      <c r="H81" s="6">
        <f t="shared" si="8"/>
        <v>606.20999999999992</v>
      </c>
      <c r="I81" s="6">
        <f t="shared" si="9"/>
        <v>3.4297469250915782</v>
      </c>
      <c r="J81" s="6">
        <f t="shared" si="10"/>
        <v>0.34297469250915785</v>
      </c>
      <c r="K81" s="6">
        <f t="shared" si="11"/>
        <v>3.2589746925091583</v>
      </c>
      <c r="L81" s="7">
        <v>3.2589746925091583</v>
      </c>
    </row>
    <row r="82" spans="1:12">
      <c r="A82" s="5" t="s">
        <v>88</v>
      </c>
      <c r="B82" s="6">
        <v>185</v>
      </c>
      <c r="C82" s="6">
        <v>185</v>
      </c>
      <c r="D82" s="6">
        <f t="shared" si="6"/>
        <v>176.75065048241524</v>
      </c>
      <c r="E82" s="6">
        <v>3.23</v>
      </c>
      <c r="F82" s="6">
        <f t="shared" si="7"/>
        <v>2.907</v>
      </c>
      <c r="G82" s="6">
        <v>3.31</v>
      </c>
      <c r="H82" s="6">
        <f t="shared" si="8"/>
        <v>612.35</v>
      </c>
      <c r="I82" s="6">
        <f t="shared" si="9"/>
        <v>3.4644851282226097</v>
      </c>
      <c r="J82" s="6">
        <f t="shared" si="10"/>
        <v>0.34644851282226097</v>
      </c>
      <c r="K82" s="6">
        <f t="shared" si="11"/>
        <v>3.2534485128222608</v>
      </c>
      <c r="L82" s="7">
        <v>3.2534485128222608</v>
      </c>
    </row>
    <row r="83" spans="1:12">
      <c r="A83" s="5" t="s">
        <v>89</v>
      </c>
      <c r="B83" s="6">
        <v>186.5</v>
      </c>
      <c r="C83" s="6">
        <v>186.5</v>
      </c>
      <c r="D83" s="6">
        <f t="shared" si="6"/>
        <v>176.75065048241524</v>
      </c>
      <c r="E83" s="6">
        <v>3.23</v>
      </c>
      <c r="F83" s="6">
        <f t="shared" si="7"/>
        <v>2.907</v>
      </c>
      <c r="G83" s="6">
        <v>3.27</v>
      </c>
      <c r="H83" s="6">
        <f t="shared" si="8"/>
        <v>609.85500000000002</v>
      </c>
      <c r="I83" s="6">
        <f t="shared" si="9"/>
        <v>3.4503691971457493</v>
      </c>
      <c r="J83" s="6">
        <f t="shared" si="10"/>
        <v>0.34503691971457495</v>
      </c>
      <c r="K83" s="6">
        <f t="shared" si="11"/>
        <v>3.2520369197145751</v>
      </c>
      <c r="L83" s="7">
        <v>3.2520369197145751</v>
      </c>
    </row>
    <row r="84" spans="1:12">
      <c r="A84" s="5" t="s">
        <v>90</v>
      </c>
      <c r="B84" s="6">
        <v>184.5</v>
      </c>
      <c r="C84" s="6">
        <v>184.5</v>
      </c>
      <c r="D84" s="6">
        <f t="shared" si="6"/>
        <v>176.75065048241524</v>
      </c>
      <c r="E84" s="6">
        <v>3.19</v>
      </c>
      <c r="F84" s="6">
        <f t="shared" si="7"/>
        <v>2.871</v>
      </c>
      <c r="G84" s="6">
        <v>3.33</v>
      </c>
      <c r="H84" s="6">
        <f t="shared" si="8"/>
        <v>614.38499999999999</v>
      </c>
      <c r="I84" s="6">
        <f t="shared" si="9"/>
        <v>3.4759985229085455</v>
      </c>
      <c r="J84" s="6">
        <f t="shared" si="10"/>
        <v>0.34759985229085455</v>
      </c>
      <c r="K84" s="6">
        <f t="shared" si="11"/>
        <v>3.2185998522908545</v>
      </c>
      <c r="L84" s="7">
        <v>3.2185998522908545</v>
      </c>
    </row>
    <row r="85" spans="1:12">
      <c r="A85" s="5" t="s">
        <v>91</v>
      </c>
      <c r="B85" s="6">
        <v>181.5</v>
      </c>
      <c r="C85" s="6">
        <v>181.5</v>
      </c>
      <c r="D85" s="6">
        <f t="shared" si="6"/>
        <v>176.75065048241524</v>
      </c>
      <c r="E85" s="6">
        <v>3.18</v>
      </c>
      <c r="F85" s="6">
        <f t="shared" si="7"/>
        <v>2.8620000000000001</v>
      </c>
      <c r="G85" s="6">
        <v>3.32</v>
      </c>
      <c r="H85" s="6">
        <f t="shared" si="8"/>
        <v>602.57999999999993</v>
      </c>
      <c r="I85" s="6">
        <f t="shared" si="9"/>
        <v>3.409209518354503</v>
      </c>
      <c r="J85" s="6">
        <f t="shared" si="10"/>
        <v>0.34092095183545035</v>
      </c>
      <c r="K85" s="6">
        <f t="shared" si="11"/>
        <v>3.2029209518354502</v>
      </c>
      <c r="L85" s="7">
        <v>3.2029209518354502</v>
      </c>
    </row>
    <row r="86" spans="1:12">
      <c r="A86" s="5" t="s">
        <v>92</v>
      </c>
      <c r="B86" s="6">
        <v>187</v>
      </c>
      <c r="C86" s="6">
        <v>187</v>
      </c>
      <c r="D86" s="6">
        <f t="shared" si="6"/>
        <v>176.75065048241524</v>
      </c>
      <c r="E86" s="6">
        <v>3.16</v>
      </c>
      <c r="F86" s="6">
        <f t="shared" si="7"/>
        <v>2.8440000000000003</v>
      </c>
      <c r="G86" s="6">
        <v>3.3</v>
      </c>
      <c r="H86" s="6">
        <f t="shared" si="8"/>
        <v>617.1</v>
      </c>
      <c r="I86" s="6">
        <f t="shared" si="9"/>
        <v>3.4913591453028046</v>
      </c>
      <c r="J86" s="6">
        <f t="shared" si="10"/>
        <v>0.34913591453028048</v>
      </c>
      <c r="K86" s="6">
        <f t="shared" si="11"/>
        <v>3.1931359145302807</v>
      </c>
      <c r="L86" s="7">
        <v>3.1931359145302807</v>
      </c>
    </row>
    <row r="87" spans="1:12">
      <c r="A87" s="5" t="s">
        <v>93</v>
      </c>
      <c r="B87" s="6">
        <v>186</v>
      </c>
      <c r="C87" s="6">
        <v>186</v>
      </c>
      <c r="D87" s="6">
        <f t="shared" si="6"/>
        <v>176.75065048241524</v>
      </c>
      <c r="E87" s="6">
        <v>3.14</v>
      </c>
      <c r="F87" s="6">
        <f t="shared" si="7"/>
        <v>2.8260000000000001</v>
      </c>
      <c r="G87" s="6">
        <v>3.26</v>
      </c>
      <c r="H87" s="6">
        <f t="shared" si="8"/>
        <v>606.36</v>
      </c>
      <c r="I87" s="6">
        <f t="shared" si="9"/>
        <v>3.4305955782625324</v>
      </c>
      <c r="J87" s="6">
        <f t="shared" si="10"/>
        <v>0.34305955782625325</v>
      </c>
      <c r="K87" s="6">
        <f t="shared" si="11"/>
        <v>3.1690595578262535</v>
      </c>
      <c r="L87" s="7">
        <v>3.1690595578262535</v>
      </c>
    </row>
    <row r="88" spans="1:12">
      <c r="A88" s="5" t="s">
        <v>94</v>
      </c>
      <c r="B88" s="6">
        <v>176.5</v>
      </c>
      <c r="C88" s="6">
        <v>176.5</v>
      </c>
      <c r="D88" s="6">
        <f t="shared" si="6"/>
        <v>176.75065048241524</v>
      </c>
      <c r="E88" s="6">
        <v>3.13</v>
      </c>
      <c r="F88" s="6">
        <f t="shared" si="7"/>
        <v>2.8170000000000002</v>
      </c>
      <c r="G88" s="6">
        <v>3.31</v>
      </c>
      <c r="H88" s="6">
        <f t="shared" si="8"/>
        <v>584.21500000000003</v>
      </c>
      <c r="I88" s="6">
        <f t="shared" si="9"/>
        <v>3.3053060817907602</v>
      </c>
      <c r="J88" s="6">
        <f t="shared" si="10"/>
        <v>0.33053060817907604</v>
      </c>
      <c r="K88" s="6">
        <f t="shared" si="11"/>
        <v>3.1475306081790762</v>
      </c>
      <c r="L88" s="7">
        <v>3.1475306081790762</v>
      </c>
    </row>
    <row r="89" spans="1:12">
      <c r="A89" s="5" t="s">
        <v>95</v>
      </c>
      <c r="B89" s="6">
        <v>182</v>
      </c>
      <c r="C89" s="6">
        <v>182</v>
      </c>
      <c r="D89" s="6">
        <f t="shared" si="6"/>
        <v>176.75065048241524</v>
      </c>
      <c r="E89" s="6">
        <v>3.1</v>
      </c>
      <c r="F89" s="6">
        <f t="shared" si="7"/>
        <v>2.79</v>
      </c>
      <c r="G89" s="6">
        <v>3.23</v>
      </c>
      <c r="H89" s="6">
        <f t="shared" si="8"/>
        <v>587.86</v>
      </c>
      <c r="I89" s="6">
        <f t="shared" si="9"/>
        <v>3.3259283538449305</v>
      </c>
      <c r="J89" s="6">
        <f t="shared" si="10"/>
        <v>0.33259283538449308</v>
      </c>
      <c r="K89" s="6">
        <f t="shared" si="11"/>
        <v>3.1225928353844932</v>
      </c>
      <c r="L89" s="7">
        <v>3.1225928353844932</v>
      </c>
    </row>
    <row r="90" spans="1:12">
      <c r="A90" s="5" t="s">
        <v>96</v>
      </c>
      <c r="B90" s="6">
        <v>185</v>
      </c>
      <c r="C90" s="6">
        <v>185</v>
      </c>
      <c r="D90" s="6">
        <f t="shared" si="6"/>
        <v>176.75065048241524</v>
      </c>
      <c r="E90" s="6">
        <v>3.06</v>
      </c>
      <c r="F90" s="6">
        <f t="shared" si="7"/>
        <v>2.754</v>
      </c>
      <c r="G90" s="6">
        <v>3.17</v>
      </c>
      <c r="H90" s="6">
        <f t="shared" si="8"/>
        <v>586.44999999999993</v>
      </c>
      <c r="I90" s="6">
        <f t="shared" si="9"/>
        <v>3.3179510140379671</v>
      </c>
      <c r="J90" s="6">
        <f t="shared" si="10"/>
        <v>0.33179510140379675</v>
      </c>
      <c r="K90" s="6">
        <f t="shared" si="11"/>
        <v>3.0857951014037965</v>
      </c>
      <c r="L90" s="7">
        <v>3.0857951014037965</v>
      </c>
    </row>
    <row r="91" spans="1:12">
      <c r="A91" s="5" t="s">
        <v>97</v>
      </c>
      <c r="B91" s="6">
        <v>184.5</v>
      </c>
      <c r="C91" s="6">
        <v>184.5</v>
      </c>
      <c r="D91" s="6">
        <f t="shared" si="6"/>
        <v>176.75065048241524</v>
      </c>
      <c r="E91" s="6">
        <v>3.06</v>
      </c>
      <c r="F91" s="6">
        <f t="shared" si="7"/>
        <v>2.754</v>
      </c>
      <c r="G91" s="6">
        <v>3.14</v>
      </c>
      <c r="H91" s="6">
        <f t="shared" si="8"/>
        <v>579.33000000000004</v>
      </c>
      <c r="I91" s="6">
        <f t="shared" si="9"/>
        <v>3.2776682768567071</v>
      </c>
      <c r="J91" s="6">
        <f t="shared" si="10"/>
        <v>0.32776682768567073</v>
      </c>
      <c r="K91" s="6">
        <f t="shared" si="11"/>
        <v>3.0817668276856707</v>
      </c>
      <c r="L91" s="7">
        <v>3.0817668276856707</v>
      </c>
    </row>
    <row r="92" spans="1:12">
      <c r="A92" s="5" t="s">
        <v>98</v>
      </c>
      <c r="B92" s="6">
        <v>181</v>
      </c>
      <c r="C92" s="6">
        <v>181</v>
      </c>
      <c r="D92" s="6">
        <f t="shared" si="6"/>
        <v>176.75065048241524</v>
      </c>
      <c r="E92" s="6">
        <v>3.06</v>
      </c>
      <c r="F92" s="6">
        <f t="shared" si="7"/>
        <v>2.754</v>
      </c>
      <c r="G92" s="6">
        <v>3.18</v>
      </c>
      <c r="H92" s="6">
        <f t="shared" si="8"/>
        <v>575.58000000000004</v>
      </c>
      <c r="I92" s="6">
        <f t="shared" si="9"/>
        <v>3.2564519475828688</v>
      </c>
      <c r="J92" s="6">
        <f t="shared" si="10"/>
        <v>0.3256451947582869</v>
      </c>
      <c r="K92" s="6">
        <f t="shared" si="11"/>
        <v>3.079645194758287</v>
      </c>
      <c r="L92" s="7">
        <v>3.079645194758287</v>
      </c>
    </row>
    <row r="93" spans="1:12">
      <c r="A93" s="5" t="s">
        <v>99</v>
      </c>
      <c r="B93" s="6">
        <v>185.5</v>
      </c>
      <c r="C93" s="6">
        <v>185.5</v>
      </c>
      <c r="D93" s="6">
        <f t="shared" si="6"/>
        <v>176.75065048241524</v>
      </c>
      <c r="E93" s="6">
        <v>3.06</v>
      </c>
      <c r="F93" s="6">
        <f t="shared" si="7"/>
        <v>2.754</v>
      </c>
      <c r="G93" s="6">
        <v>3.09</v>
      </c>
      <c r="H93" s="6">
        <f t="shared" si="8"/>
        <v>573.19499999999994</v>
      </c>
      <c r="I93" s="6">
        <f t="shared" si="9"/>
        <v>3.2429583621647073</v>
      </c>
      <c r="J93" s="6">
        <f t="shared" si="10"/>
        <v>0.32429583621647073</v>
      </c>
      <c r="K93" s="6">
        <f t="shared" si="11"/>
        <v>3.078295836216471</v>
      </c>
      <c r="L93" s="7">
        <v>3.078295836216471</v>
      </c>
    </row>
    <row r="94" spans="1:12">
      <c r="A94" s="5" t="s">
        <v>100</v>
      </c>
      <c r="B94" s="6">
        <v>187.5</v>
      </c>
      <c r="C94" s="6">
        <v>187.5</v>
      </c>
      <c r="D94" s="6">
        <f t="shared" si="6"/>
        <v>176.75065048241524</v>
      </c>
      <c r="E94" s="6">
        <v>3.04</v>
      </c>
      <c r="F94" s="6">
        <f t="shared" si="7"/>
        <v>2.7360000000000002</v>
      </c>
      <c r="G94" s="6">
        <v>3.21</v>
      </c>
      <c r="H94" s="6">
        <f t="shared" si="8"/>
        <v>601.875</v>
      </c>
      <c r="I94" s="6">
        <f t="shared" si="9"/>
        <v>3.4052208484510218</v>
      </c>
      <c r="J94" s="6">
        <f t="shared" si="10"/>
        <v>0.34052208484510221</v>
      </c>
      <c r="K94" s="6">
        <f t="shared" si="11"/>
        <v>3.0765220848451023</v>
      </c>
      <c r="L94" s="7">
        <v>3.0765220848451023</v>
      </c>
    </row>
    <row r="95" spans="1:12">
      <c r="A95" s="5" t="s">
        <v>101</v>
      </c>
      <c r="B95" s="6">
        <v>188</v>
      </c>
      <c r="C95" s="6">
        <v>188</v>
      </c>
      <c r="D95" s="6">
        <f t="shared" si="6"/>
        <v>176.75065048241524</v>
      </c>
      <c r="E95" s="6">
        <v>3.03</v>
      </c>
      <c r="F95" s="6">
        <f t="shared" si="7"/>
        <v>2.7269999999999999</v>
      </c>
      <c r="G95" s="6">
        <v>3.1</v>
      </c>
      <c r="H95" s="6">
        <f t="shared" si="8"/>
        <v>582.80000000000007</v>
      </c>
      <c r="I95" s="6">
        <f t="shared" si="9"/>
        <v>3.2973004535447652</v>
      </c>
      <c r="J95" s="6">
        <f t="shared" si="10"/>
        <v>0.32973004535447653</v>
      </c>
      <c r="K95" s="6">
        <f t="shared" si="11"/>
        <v>3.0567300453544766</v>
      </c>
      <c r="L95" s="7">
        <v>3.0567300453544766</v>
      </c>
    </row>
    <row r="96" spans="1:12">
      <c r="A96" s="5" t="s">
        <v>102</v>
      </c>
      <c r="B96" s="6">
        <v>184</v>
      </c>
      <c r="C96" s="6">
        <v>184</v>
      </c>
      <c r="D96" s="6">
        <f t="shared" si="6"/>
        <v>176.75065048241524</v>
      </c>
      <c r="E96" s="6">
        <v>3.01</v>
      </c>
      <c r="F96" s="6">
        <f t="shared" si="7"/>
        <v>2.7090000000000001</v>
      </c>
      <c r="G96" s="6">
        <v>3.12</v>
      </c>
      <c r="H96" s="6">
        <f t="shared" si="8"/>
        <v>574.08000000000004</v>
      </c>
      <c r="I96" s="6">
        <f t="shared" si="9"/>
        <v>3.2479654158733338</v>
      </c>
      <c r="J96" s="6">
        <f t="shared" si="10"/>
        <v>0.3247965415873334</v>
      </c>
      <c r="K96" s="6">
        <f t="shared" si="11"/>
        <v>3.0337965415873334</v>
      </c>
      <c r="L96" s="7">
        <v>3.0337965415873334</v>
      </c>
    </row>
    <row r="97" spans="1:12">
      <c r="A97" s="5" t="s">
        <v>103</v>
      </c>
      <c r="B97" s="6">
        <v>181.5</v>
      </c>
      <c r="C97" s="6">
        <v>181.5</v>
      </c>
      <c r="D97" s="6">
        <f t="shared" si="6"/>
        <v>176.75065048241524</v>
      </c>
      <c r="E97" s="6">
        <v>3.01</v>
      </c>
      <c r="F97" s="6">
        <f t="shared" si="7"/>
        <v>2.7090000000000001</v>
      </c>
      <c r="G97" s="6">
        <v>3.15</v>
      </c>
      <c r="H97" s="6">
        <f t="shared" si="8"/>
        <v>571.72500000000002</v>
      </c>
      <c r="I97" s="6">
        <f t="shared" si="9"/>
        <v>3.2346415610893633</v>
      </c>
      <c r="J97" s="6">
        <f t="shared" si="10"/>
        <v>0.32346415610893636</v>
      </c>
      <c r="K97" s="6">
        <f t="shared" si="11"/>
        <v>3.0324641561089365</v>
      </c>
      <c r="L97" s="7">
        <v>3.0324641561089365</v>
      </c>
    </row>
    <row r="98" spans="1:12">
      <c r="A98" s="5" t="s">
        <v>104</v>
      </c>
      <c r="B98" s="6">
        <v>187.5</v>
      </c>
      <c r="C98" s="6">
        <v>187.5</v>
      </c>
      <c r="D98" s="6">
        <f t="shared" si="6"/>
        <v>176.75065048241524</v>
      </c>
      <c r="E98" s="6">
        <v>2.95</v>
      </c>
      <c r="F98" s="6">
        <f t="shared" si="7"/>
        <v>2.6550000000000002</v>
      </c>
      <c r="G98" s="6">
        <v>3.12</v>
      </c>
      <c r="H98" s="6">
        <f t="shared" si="8"/>
        <v>585</v>
      </c>
      <c r="I98" s="6">
        <f t="shared" si="9"/>
        <v>3.3097473667187498</v>
      </c>
      <c r="J98" s="6">
        <f t="shared" si="10"/>
        <v>0.33097473667187499</v>
      </c>
      <c r="K98" s="6">
        <f t="shared" si="11"/>
        <v>2.9859747366718752</v>
      </c>
      <c r="L98" s="7">
        <v>2.9859747366718752</v>
      </c>
    </row>
    <row r="99" spans="1:12">
      <c r="A99" s="5" t="s">
        <v>105</v>
      </c>
      <c r="B99" s="6">
        <v>182</v>
      </c>
      <c r="C99" s="6">
        <v>182</v>
      </c>
      <c r="D99" s="6">
        <f t="shared" si="6"/>
        <v>176.75065048241524</v>
      </c>
      <c r="E99" s="6">
        <v>2.97</v>
      </c>
      <c r="F99" s="6">
        <f t="shared" si="7"/>
        <v>2.673</v>
      </c>
      <c r="G99" s="6">
        <v>2.99</v>
      </c>
      <c r="H99" s="6">
        <f t="shared" si="8"/>
        <v>544.18000000000006</v>
      </c>
      <c r="I99" s="6">
        <f t="shared" si="9"/>
        <v>3.0788005504632641</v>
      </c>
      <c r="J99" s="6">
        <f t="shared" si="10"/>
        <v>0.30788005504632643</v>
      </c>
      <c r="K99" s="6">
        <f t="shared" si="11"/>
        <v>2.9808800550463266</v>
      </c>
      <c r="L99" s="7">
        <v>2.9808800550463266</v>
      </c>
    </row>
    <row r="100" spans="1:12">
      <c r="A100" s="5" t="s">
        <v>106</v>
      </c>
      <c r="B100" s="6">
        <v>186</v>
      </c>
      <c r="C100" s="6">
        <v>186</v>
      </c>
      <c r="D100" s="6">
        <f t="shared" si="6"/>
        <v>176.75065048241524</v>
      </c>
      <c r="E100" s="6">
        <v>2.96</v>
      </c>
      <c r="F100" s="6">
        <f t="shared" si="7"/>
        <v>2.6640000000000001</v>
      </c>
      <c r="G100" s="6">
        <v>3</v>
      </c>
      <c r="H100" s="6">
        <f t="shared" si="8"/>
        <v>558</v>
      </c>
      <c r="I100" s="6">
        <f t="shared" si="9"/>
        <v>3.1569897959471156</v>
      </c>
      <c r="J100" s="6">
        <f t="shared" si="10"/>
        <v>0.3156989795947116</v>
      </c>
      <c r="K100" s="6">
        <f t="shared" si="11"/>
        <v>2.979698979594712</v>
      </c>
      <c r="L100" s="7">
        <v>2.979698979594712</v>
      </c>
    </row>
    <row r="101" spans="1:12">
      <c r="A101" s="5" t="s">
        <v>107</v>
      </c>
      <c r="B101" s="6">
        <v>183</v>
      </c>
      <c r="C101" s="6">
        <v>183</v>
      </c>
      <c r="D101" s="6">
        <f t="shared" si="6"/>
        <v>176.75065048241524</v>
      </c>
      <c r="E101" s="6">
        <v>2.94</v>
      </c>
      <c r="F101" s="6">
        <f t="shared" si="7"/>
        <v>2.6459999999999999</v>
      </c>
      <c r="G101" s="6">
        <v>2.95</v>
      </c>
      <c r="H101" s="6">
        <f t="shared" si="8"/>
        <v>539.85</v>
      </c>
      <c r="I101" s="6">
        <f t="shared" si="9"/>
        <v>3.0543027622617389</v>
      </c>
      <c r="J101" s="6">
        <f t="shared" si="10"/>
        <v>0.30543027622617391</v>
      </c>
      <c r="K101" s="6">
        <f t="shared" si="11"/>
        <v>2.9514302762261737</v>
      </c>
      <c r="L101" s="7">
        <v>2.9514302762261737</v>
      </c>
    </row>
    <row r="102" spans="1:12">
      <c r="A102" s="5" t="s">
        <v>108</v>
      </c>
      <c r="B102" s="6">
        <v>186</v>
      </c>
      <c r="C102" s="6">
        <v>186</v>
      </c>
      <c r="D102" s="6">
        <f t="shared" si="6"/>
        <v>176.75065048241524</v>
      </c>
      <c r="E102" s="6">
        <v>2.91</v>
      </c>
      <c r="F102" s="6">
        <f t="shared" si="7"/>
        <v>2.6190000000000002</v>
      </c>
      <c r="G102" s="6">
        <v>3.05</v>
      </c>
      <c r="H102" s="6">
        <f t="shared" si="8"/>
        <v>567.29999999999995</v>
      </c>
      <c r="I102" s="6">
        <f t="shared" si="9"/>
        <v>3.2096062925462339</v>
      </c>
      <c r="J102" s="6">
        <f t="shared" si="10"/>
        <v>0.32096062925462343</v>
      </c>
      <c r="K102" s="6">
        <f t="shared" si="11"/>
        <v>2.9399606292546236</v>
      </c>
      <c r="L102" s="7">
        <v>2.9399606292546236</v>
      </c>
    </row>
    <row r="103" spans="1:12">
      <c r="A103" s="5" t="s">
        <v>109</v>
      </c>
      <c r="B103" s="6">
        <v>185.5</v>
      </c>
      <c r="C103" s="6">
        <v>185.5</v>
      </c>
      <c r="D103" s="6">
        <f t="shared" si="6"/>
        <v>176.75065048241524</v>
      </c>
      <c r="E103" s="6">
        <v>2.88</v>
      </c>
      <c r="F103" s="6">
        <f t="shared" si="7"/>
        <v>2.5920000000000001</v>
      </c>
      <c r="G103" s="6">
        <v>3.05</v>
      </c>
      <c r="H103" s="6">
        <f t="shared" si="8"/>
        <v>565.77499999999998</v>
      </c>
      <c r="I103" s="6">
        <f t="shared" si="9"/>
        <v>3.2009783186415395</v>
      </c>
      <c r="J103" s="6">
        <f t="shared" si="10"/>
        <v>0.32009783186415397</v>
      </c>
      <c r="K103" s="6">
        <f t="shared" si="11"/>
        <v>2.9120978318641542</v>
      </c>
      <c r="L103" s="7">
        <v>2.9120978318641542</v>
      </c>
    </row>
    <row r="104" spans="1:12">
      <c r="A104" s="5" t="s">
        <v>110</v>
      </c>
      <c r="B104" s="6">
        <v>187</v>
      </c>
      <c r="C104" s="6">
        <v>187</v>
      </c>
      <c r="D104" s="6">
        <f t="shared" si="6"/>
        <v>176.75065048241524</v>
      </c>
      <c r="E104" s="6">
        <v>2.89</v>
      </c>
      <c r="F104" s="6">
        <f t="shared" si="7"/>
        <v>2.601</v>
      </c>
      <c r="G104" s="6">
        <v>2.9</v>
      </c>
      <c r="H104" s="6">
        <f t="shared" si="8"/>
        <v>542.29999999999995</v>
      </c>
      <c r="I104" s="6">
        <f t="shared" si="9"/>
        <v>3.0681640973873128</v>
      </c>
      <c r="J104" s="6">
        <f t="shared" si="10"/>
        <v>0.30681640973873131</v>
      </c>
      <c r="K104" s="6">
        <f t="shared" si="11"/>
        <v>2.9078164097387313</v>
      </c>
      <c r="L104" s="7">
        <v>2.9078164097387313</v>
      </c>
    </row>
    <row r="105" spans="1:12">
      <c r="A105" s="5" t="s">
        <v>111</v>
      </c>
      <c r="B105" s="6">
        <v>180.5</v>
      </c>
      <c r="C105" s="6">
        <v>180.5</v>
      </c>
      <c r="D105" s="6">
        <f t="shared" si="6"/>
        <v>176.75065048241524</v>
      </c>
      <c r="E105" s="6">
        <v>2.88</v>
      </c>
      <c r="F105" s="6">
        <f t="shared" si="7"/>
        <v>2.5920000000000001</v>
      </c>
      <c r="G105" s="6">
        <v>3.02</v>
      </c>
      <c r="H105" s="6">
        <f t="shared" si="8"/>
        <v>545.11</v>
      </c>
      <c r="I105" s="6">
        <f t="shared" si="9"/>
        <v>3.0840622001231757</v>
      </c>
      <c r="J105" s="6">
        <f t="shared" si="10"/>
        <v>0.3084062200123176</v>
      </c>
      <c r="K105" s="6">
        <f t="shared" si="11"/>
        <v>2.9004062200123175</v>
      </c>
      <c r="L105" s="7">
        <v>2.9004062200123175</v>
      </c>
    </row>
    <row r="106" spans="1:12">
      <c r="A106" s="5" t="s">
        <v>112</v>
      </c>
      <c r="B106" s="6">
        <v>184.5</v>
      </c>
      <c r="C106" s="6">
        <v>184.5</v>
      </c>
      <c r="D106" s="6">
        <f t="shared" si="6"/>
        <v>176.75065048241524</v>
      </c>
      <c r="E106" s="6">
        <v>2.85</v>
      </c>
      <c r="F106" s="6">
        <f t="shared" si="7"/>
        <v>2.5649999999999999</v>
      </c>
      <c r="G106" s="6">
        <v>2.99</v>
      </c>
      <c r="H106" s="6">
        <f t="shared" si="8"/>
        <v>551.65500000000009</v>
      </c>
      <c r="I106" s="6">
        <f t="shared" si="9"/>
        <v>3.1210917668157818</v>
      </c>
      <c r="J106" s="6">
        <f t="shared" si="10"/>
        <v>0.31210917668157823</v>
      </c>
      <c r="K106" s="6">
        <f t="shared" si="11"/>
        <v>2.8771091766815782</v>
      </c>
      <c r="L106" s="7">
        <v>2.8771091766815782</v>
      </c>
    </row>
    <row r="107" spans="1:12">
      <c r="A107" s="5" t="s">
        <v>113</v>
      </c>
      <c r="B107" s="6">
        <v>184</v>
      </c>
      <c r="C107" s="6">
        <v>184</v>
      </c>
      <c r="D107" s="6">
        <f t="shared" si="6"/>
        <v>176.75065048241524</v>
      </c>
      <c r="E107" s="6">
        <v>2.85</v>
      </c>
      <c r="F107" s="6">
        <f t="shared" si="7"/>
        <v>2.5649999999999999</v>
      </c>
      <c r="G107" s="6">
        <v>2.95</v>
      </c>
      <c r="H107" s="6">
        <f t="shared" si="8"/>
        <v>542.80000000000007</v>
      </c>
      <c r="I107" s="6">
        <f t="shared" si="9"/>
        <v>3.0709929412904917</v>
      </c>
      <c r="J107" s="6">
        <f t="shared" si="10"/>
        <v>0.30709929412904918</v>
      </c>
      <c r="K107" s="6">
        <f t="shared" si="11"/>
        <v>2.8720992941290491</v>
      </c>
      <c r="L107" s="7">
        <v>2.8720992941290491</v>
      </c>
    </row>
    <row r="108" spans="1:12">
      <c r="A108" s="5" t="s">
        <v>114</v>
      </c>
      <c r="B108" s="6">
        <v>186</v>
      </c>
      <c r="C108" s="6">
        <v>186</v>
      </c>
      <c r="D108" s="6">
        <f t="shared" si="6"/>
        <v>176.75065048241524</v>
      </c>
      <c r="E108" s="6">
        <v>2.84</v>
      </c>
      <c r="F108" s="6">
        <f t="shared" si="7"/>
        <v>2.556</v>
      </c>
      <c r="G108" s="6">
        <v>2.96</v>
      </c>
      <c r="H108" s="6">
        <f t="shared" si="8"/>
        <v>550.55999999999995</v>
      </c>
      <c r="I108" s="6">
        <f t="shared" si="9"/>
        <v>3.1148965986678201</v>
      </c>
      <c r="J108" s="6">
        <f t="shared" si="10"/>
        <v>0.31148965986678201</v>
      </c>
      <c r="K108" s="6">
        <f t="shared" si="11"/>
        <v>2.8674896598667821</v>
      </c>
      <c r="L108" s="7">
        <v>2.8674896598667821</v>
      </c>
    </row>
    <row r="109" spans="1:12">
      <c r="A109" s="5" t="s">
        <v>115</v>
      </c>
      <c r="B109" s="6">
        <v>180</v>
      </c>
      <c r="C109" s="6">
        <v>180</v>
      </c>
      <c r="D109" s="6">
        <f t="shared" si="6"/>
        <v>176.75065048241524</v>
      </c>
      <c r="E109" s="6">
        <v>2.84</v>
      </c>
      <c r="F109" s="6">
        <f t="shared" si="7"/>
        <v>2.556</v>
      </c>
      <c r="G109" s="6">
        <v>2.94</v>
      </c>
      <c r="H109" s="6">
        <f t="shared" si="8"/>
        <v>529.20000000000005</v>
      </c>
      <c r="I109" s="6">
        <f t="shared" si="9"/>
        <v>2.9940483871240389</v>
      </c>
      <c r="J109" s="6">
        <f t="shared" si="10"/>
        <v>0.29940483871240392</v>
      </c>
      <c r="K109" s="6">
        <f t="shared" si="11"/>
        <v>2.855404838712404</v>
      </c>
      <c r="L109" s="7">
        <v>2.855404838712404</v>
      </c>
    </row>
    <row r="110" spans="1:12">
      <c r="A110" s="5" t="s">
        <v>116</v>
      </c>
      <c r="B110" s="6">
        <v>183</v>
      </c>
      <c r="C110" s="6">
        <v>183</v>
      </c>
      <c r="D110" s="6">
        <f t="shared" si="6"/>
        <v>176.75065048241524</v>
      </c>
      <c r="E110" s="6">
        <v>2.84</v>
      </c>
      <c r="F110" s="6">
        <f t="shared" si="7"/>
        <v>2.556</v>
      </c>
      <c r="G110" s="6">
        <v>2.82</v>
      </c>
      <c r="H110" s="6">
        <f t="shared" si="8"/>
        <v>516.05999999999995</v>
      </c>
      <c r="I110" s="6">
        <f t="shared" si="9"/>
        <v>2.9197063693485092</v>
      </c>
      <c r="J110" s="6">
        <f t="shared" si="10"/>
        <v>0.29197063693485092</v>
      </c>
      <c r="K110" s="6">
        <f t="shared" si="11"/>
        <v>2.8479706369348508</v>
      </c>
      <c r="L110" s="7">
        <v>2.8479706369348508</v>
      </c>
    </row>
    <row r="111" spans="1:12">
      <c r="A111" s="5" t="s">
        <v>117</v>
      </c>
      <c r="B111" s="6">
        <v>185</v>
      </c>
      <c r="C111" s="6">
        <v>185</v>
      </c>
      <c r="D111" s="6">
        <f t="shared" si="6"/>
        <v>176.75065048241524</v>
      </c>
      <c r="E111" s="6">
        <v>2.81</v>
      </c>
      <c r="F111" s="6">
        <f t="shared" si="7"/>
        <v>2.5289999999999999</v>
      </c>
      <c r="G111" s="6">
        <v>2.94</v>
      </c>
      <c r="H111" s="6">
        <f t="shared" si="8"/>
        <v>543.9</v>
      </c>
      <c r="I111" s="6">
        <f t="shared" si="9"/>
        <v>3.0772163978774838</v>
      </c>
      <c r="J111" s="6">
        <f t="shared" si="10"/>
        <v>0.30772163978774841</v>
      </c>
      <c r="K111" s="6">
        <f t="shared" si="11"/>
        <v>2.8367216397877484</v>
      </c>
      <c r="L111" s="7">
        <v>2.8367216397877484</v>
      </c>
    </row>
    <row r="112" spans="1:12">
      <c r="A112" s="5" t="s">
        <v>118</v>
      </c>
      <c r="B112" s="6">
        <v>179.5</v>
      </c>
      <c r="C112" s="6">
        <v>179.5</v>
      </c>
      <c r="D112" s="6">
        <f t="shared" si="6"/>
        <v>176.75065048241524</v>
      </c>
      <c r="E112" s="6">
        <v>2.8</v>
      </c>
      <c r="F112" s="6">
        <f t="shared" si="7"/>
        <v>2.52</v>
      </c>
      <c r="G112" s="6">
        <v>2.92</v>
      </c>
      <c r="H112" s="6">
        <f t="shared" si="8"/>
        <v>524.14</v>
      </c>
      <c r="I112" s="6">
        <f t="shared" si="9"/>
        <v>2.9654204868238727</v>
      </c>
      <c r="J112" s="6">
        <f t="shared" si="10"/>
        <v>0.29654204868238726</v>
      </c>
      <c r="K112" s="6">
        <f t="shared" si="11"/>
        <v>2.8165420486823871</v>
      </c>
      <c r="L112" s="7">
        <v>2.8165420486823871</v>
      </c>
    </row>
    <row r="113" spans="1:12">
      <c r="A113" s="5" t="s">
        <v>119</v>
      </c>
      <c r="B113" s="6">
        <v>177.5</v>
      </c>
      <c r="C113" s="6">
        <v>177.5</v>
      </c>
      <c r="D113" s="6">
        <f t="shared" si="6"/>
        <v>176.75065048241524</v>
      </c>
      <c r="E113" s="6">
        <v>2.81</v>
      </c>
      <c r="F113" s="6">
        <f t="shared" si="7"/>
        <v>2.5289999999999999</v>
      </c>
      <c r="G113" s="6">
        <v>2.86</v>
      </c>
      <c r="H113" s="6">
        <f t="shared" si="8"/>
        <v>507.65</v>
      </c>
      <c r="I113" s="6">
        <f t="shared" si="9"/>
        <v>2.8721252148970486</v>
      </c>
      <c r="J113" s="6">
        <f t="shared" si="10"/>
        <v>0.28721252148970489</v>
      </c>
      <c r="K113" s="6">
        <f t="shared" si="11"/>
        <v>2.8162125214897049</v>
      </c>
      <c r="L113" s="7">
        <v>2.8162125214897049</v>
      </c>
    </row>
    <row r="114" spans="1:12">
      <c r="A114" s="5" t="s">
        <v>120</v>
      </c>
      <c r="B114" s="6">
        <v>187</v>
      </c>
      <c r="C114" s="6">
        <v>187</v>
      </c>
      <c r="D114" s="6">
        <f t="shared" si="6"/>
        <v>176.75065048241524</v>
      </c>
      <c r="E114" s="6">
        <v>2.68</v>
      </c>
      <c r="F114" s="6">
        <f t="shared" si="7"/>
        <v>2.4120000000000004</v>
      </c>
      <c r="G114" s="6">
        <v>2.9</v>
      </c>
      <c r="H114" s="6">
        <f t="shared" si="8"/>
        <v>542.29999999999995</v>
      </c>
      <c r="I114" s="6">
        <f t="shared" si="9"/>
        <v>3.0681640973873128</v>
      </c>
      <c r="J114" s="6">
        <f t="shared" si="10"/>
        <v>0.30681640973873131</v>
      </c>
      <c r="K114" s="6">
        <f t="shared" si="11"/>
        <v>2.7188164097387317</v>
      </c>
      <c r="L114" s="7">
        <v>2.7188164097387317</v>
      </c>
    </row>
    <row r="115" spans="1:12">
      <c r="A115" s="5" t="s">
        <v>121</v>
      </c>
      <c r="B115" s="6">
        <v>188</v>
      </c>
      <c r="C115" s="6">
        <v>188</v>
      </c>
      <c r="D115" s="6">
        <f t="shared" si="6"/>
        <v>176.75065048241524</v>
      </c>
      <c r="E115" s="6">
        <v>2.68</v>
      </c>
      <c r="F115" s="6">
        <f t="shared" si="7"/>
        <v>2.4120000000000004</v>
      </c>
      <c r="G115" s="6">
        <v>2.84</v>
      </c>
      <c r="H115" s="6">
        <f t="shared" si="8"/>
        <v>533.91999999999996</v>
      </c>
      <c r="I115" s="6">
        <f t="shared" si="9"/>
        <v>3.0207526735700427</v>
      </c>
      <c r="J115" s="6">
        <f t="shared" si="10"/>
        <v>0.3020752673570043</v>
      </c>
      <c r="K115" s="6">
        <f t="shared" si="11"/>
        <v>2.7140752673570048</v>
      </c>
      <c r="L115" s="7">
        <v>2.7140752673570048</v>
      </c>
    </row>
    <row r="116" spans="1:12">
      <c r="A116" s="5" t="s">
        <v>122</v>
      </c>
      <c r="B116" s="6">
        <v>184.5</v>
      </c>
      <c r="C116" s="6">
        <v>184.5</v>
      </c>
      <c r="D116" s="6">
        <f t="shared" si="6"/>
        <v>176.75065048241524</v>
      </c>
      <c r="E116" s="6">
        <v>2.66</v>
      </c>
      <c r="F116" s="6">
        <f t="shared" si="7"/>
        <v>2.3940000000000001</v>
      </c>
      <c r="G116" s="6">
        <v>2.7</v>
      </c>
      <c r="H116" s="6">
        <f t="shared" si="8"/>
        <v>498.15000000000003</v>
      </c>
      <c r="I116" s="6">
        <f t="shared" si="9"/>
        <v>2.8183771807366589</v>
      </c>
      <c r="J116" s="6">
        <f t="shared" si="10"/>
        <v>0.28183771807366592</v>
      </c>
      <c r="K116" s="6">
        <f t="shared" si="11"/>
        <v>2.6758377180736659</v>
      </c>
      <c r="L116" s="7">
        <v>2.6758377180736659</v>
      </c>
    </row>
    <row r="117" spans="1:12">
      <c r="A117" s="5" t="s">
        <v>123</v>
      </c>
      <c r="B117" s="6">
        <v>184.5</v>
      </c>
      <c r="C117" s="6">
        <v>184.5</v>
      </c>
      <c r="D117" s="6">
        <f t="shared" si="6"/>
        <v>176.75065048241524</v>
      </c>
      <c r="E117" s="6">
        <v>2.61</v>
      </c>
      <c r="F117" s="6">
        <f t="shared" si="7"/>
        <v>2.3489999999999998</v>
      </c>
      <c r="G117" s="6">
        <v>2.64</v>
      </c>
      <c r="H117" s="6">
        <f t="shared" si="8"/>
        <v>487.08000000000004</v>
      </c>
      <c r="I117" s="6">
        <f t="shared" si="9"/>
        <v>2.7557465767202887</v>
      </c>
      <c r="J117" s="6">
        <f t="shared" si="10"/>
        <v>0.27557465767202888</v>
      </c>
      <c r="K117" s="6">
        <f t="shared" si="11"/>
        <v>2.6245746576720288</v>
      </c>
      <c r="L117" s="7">
        <v>2.6245746576720288</v>
      </c>
    </row>
    <row r="118" spans="1:12">
      <c r="A118" s="5" t="s">
        <v>124</v>
      </c>
      <c r="B118" s="6">
        <v>183.5</v>
      </c>
      <c r="C118" s="6">
        <v>183.5</v>
      </c>
      <c r="D118" s="6">
        <f t="shared" si="6"/>
        <v>176.75065048241524</v>
      </c>
      <c r="E118" s="6">
        <v>2.6</v>
      </c>
      <c r="F118" s="6">
        <f t="shared" si="7"/>
        <v>2.3400000000000003</v>
      </c>
      <c r="G118" s="6">
        <v>2.72</v>
      </c>
      <c r="H118" s="6">
        <f t="shared" si="8"/>
        <v>499.12000000000006</v>
      </c>
      <c r="I118" s="6">
        <f t="shared" si="9"/>
        <v>2.8238651379088253</v>
      </c>
      <c r="J118" s="6">
        <f t="shared" si="10"/>
        <v>0.28238651379088253</v>
      </c>
      <c r="K118" s="6">
        <f t="shared" si="11"/>
        <v>2.6223865137908828</v>
      </c>
      <c r="L118" s="7">
        <v>2.6223865137908828</v>
      </c>
    </row>
    <row r="119" spans="1:12">
      <c r="A119" s="5" t="s">
        <v>125</v>
      </c>
      <c r="B119" s="6">
        <v>185</v>
      </c>
      <c r="C119" s="6">
        <v>185</v>
      </c>
      <c r="D119" s="6">
        <f t="shared" si="6"/>
        <v>176.75065048241524</v>
      </c>
      <c r="E119" s="6">
        <v>2.58</v>
      </c>
      <c r="F119" s="6">
        <f t="shared" si="7"/>
        <v>2.3220000000000001</v>
      </c>
      <c r="G119" s="6">
        <v>2.84</v>
      </c>
      <c r="H119" s="6">
        <f t="shared" si="8"/>
        <v>525.4</v>
      </c>
      <c r="I119" s="6">
        <f t="shared" si="9"/>
        <v>2.9725491734598823</v>
      </c>
      <c r="J119" s="6">
        <f t="shared" si="10"/>
        <v>0.29725491734598825</v>
      </c>
      <c r="K119" s="6">
        <f t="shared" si="11"/>
        <v>2.6192549173459883</v>
      </c>
      <c r="L119" s="7">
        <v>2.6192549173459883</v>
      </c>
    </row>
    <row r="120" spans="1:12">
      <c r="A120" s="5" t="s">
        <v>126</v>
      </c>
      <c r="B120" s="6">
        <v>171.5</v>
      </c>
      <c r="C120" s="6">
        <v>171.5</v>
      </c>
      <c r="D120" s="6">
        <f t="shared" si="6"/>
        <v>176.75065048241524</v>
      </c>
      <c r="E120" s="6">
        <v>2.6</v>
      </c>
      <c r="F120" s="6">
        <f t="shared" si="7"/>
        <v>2.3400000000000003</v>
      </c>
      <c r="G120" s="6">
        <v>2.77</v>
      </c>
      <c r="H120" s="6">
        <f t="shared" si="8"/>
        <v>475.05500000000001</v>
      </c>
      <c r="I120" s="6">
        <f t="shared" si="9"/>
        <v>2.6877128808488475</v>
      </c>
      <c r="J120" s="6">
        <f t="shared" si="10"/>
        <v>0.26877128808488476</v>
      </c>
      <c r="K120" s="6">
        <f t="shared" si="11"/>
        <v>2.6087712880848852</v>
      </c>
      <c r="L120" s="7">
        <v>2.6087712880848852</v>
      </c>
    </row>
    <row r="121" spans="1:12">
      <c r="A121" s="5" t="s">
        <v>153</v>
      </c>
      <c r="B121" s="6">
        <v>187.5</v>
      </c>
      <c r="C121" s="6">
        <f>B121*4/5</f>
        <v>150</v>
      </c>
      <c r="D121" s="6">
        <f t="shared" si="6"/>
        <v>176.75065048241524</v>
      </c>
      <c r="E121" s="6">
        <v>2.4900000000000002</v>
      </c>
      <c r="F121" s="6">
        <f t="shared" si="7"/>
        <v>2.2410000000000001</v>
      </c>
      <c r="G121" s="6">
        <v>2.83</v>
      </c>
      <c r="H121" s="6">
        <f t="shared" si="8"/>
        <v>424.5</v>
      </c>
      <c r="I121" s="6">
        <f t="shared" si="9"/>
        <v>2.4016884737984774</v>
      </c>
      <c r="J121" s="6">
        <f t="shared" si="10"/>
        <v>0.24016884737984776</v>
      </c>
      <c r="K121" s="6">
        <f t="shared" si="11"/>
        <v>2.4811688473798479</v>
      </c>
      <c r="L121" s="7">
        <v>2.4811688473798479</v>
      </c>
    </row>
    <row r="122" spans="1:12">
      <c r="A122" s="5" t="s">
        <v>127</v>
      </c>
      <c r="B122" s="6">
        <v>176.5</v>
      </c>
      <c r="C122" s="6">
        <v>176.5</v>
      </c>
      <c r="D122" s="6">
        <f t="shared" si="6"/>
        <v>176.75065048241524</v>
      </c>
      <c r="E122" s="6">
        <v>2.4300000000000002</v>
      </c>
      <c r="F122" s="6">
        <f t="shared" si="7"/>
        <v>2.1870000000000003</v>
      </c>
      <c r="G122" s="6">
        <v>2.7</v>
      </c>
      <c r="H122" s="6">
        <f t="shared" si="8"/>
        <v>476.55</v>
      </c>
      <c r="I122" s="6">
        <f t="shared" si="9"/>
        <v>2.6961711241193509</v>
      </c>
      <c r="J122" s="6">
        <f t="shared" si="10"/>
        <v>0.26961711241193509</v>
      </c>
      <c r="K122" s="6">
        <f t="shared" si="11"/>
        <v>2.4566171124119354</v>
      </c>
      <c r="L122" s="7">
        <v>2.4566171124119354</v>
      </c>
    </row>
    <row r="123" spans="1:12">
      <c r="A123" s="5" t="s">
        <v>128</v>
      </c>
      <c r="B123" s="6">
        <v>187</v>
      </c>
      <c r="C123" s="6">
        <v>187</v>
      </c>
      <c r="D123" s="6">
        <f t="shared" si="6"/>
        <v>176.75065048241524</v>
      </c>
      <c r="E123" s="6">
        <v>2.38</v>
      </c>
      <c r="F123" s="6">
        <f t="shared" si="7"/>
        <v>2.1419999999999999</v>
      </c>
      <c r="G123" s="6">
        <v>2.7</v>
      </c>
      <c r="H123" s="6">
        <f t="shared" si="8"/>
        <v>504.90000000000003</v>
      </c>
      <c r="I123" s="6">
        <f t="shared" si="9"/>
        <v>2.8565665734295673</v>
      </c>
      <c r="J123" s="6">
        <f t="shared" si="10"/>
        <v>0.28565665734295675</v>
      </c>
      <c r="K123" s="6">
        <f t="shared" si="11"/>
        <v>2.4276566573429568</v>
      </c>
      <c r="L123" s="7">
        <v>2.4276566573429568</v>
      </c>
    </row>
    <row r="124" spans="1:12">
      <c r="A124" s="5" t="s">
        <v>129</v>
      </c>
      <c r="B124" s="6">
        <v>178.5</v>
      </c>
      <c r="C124" s="6">
        <v>178.5</v>
      </c>
      <c r="D124" s="6">
        <f t="shared" si="6"/>
        <v>176.75065048241524</v>
      </c>
      <c r="E124" s="6">
        <v>2.4</v>
      </c>
      <c r="F124" s="6">
        <f t="shared" si="7"/>
        <v>2.16</v>
      </c>
      <c r="G124" s="6">
        <v>2.57</v>
      </c>
      <c r="H124" s="6">
        <f t="shared" si="8"/>
        <v>458.74499999999995</v>
      </c>
      <c r="I124" s="6">
        <f t="shared" si="9"/>
        <v>2.5954359927271673</v>
      </c>
      <c r="J124" s="6">
        <f t="shared" si="10"/>
        <v>0.25954359927271675</v>
      </c>
      <c r="K124" s="6">
        <f t="shared" si="11"/>
        <v>2.4195435992727168</v>
      </c>
      <c r="L124" s="7">
        <v>2.4195435992727168</v>
      </c>
    </row>
    <row r="125" spans="1:12">
      <c r="A125" s="5" t="s">
        <v>162</v>
      </c>
      <c r="B125" s="6">
        <v>163.5</v>
      </c>
      <c r="C125" s="6">
        <v>163.5</v>
      </c>
      <c r="D125" s="6">
        <f t="shared" si="6"/>
        <v>176.75065048241524</v>
      </c>
      <c r="E125" s="6">
        <v>2.39</v>
      </c>
      <c r="F125" s="6">
        <f t="shared" si="7"/>
        <v>2.1510000000000002</v>
      </c>
      <c r="G125" s="6">
        <v>2.67</v>
      </c>
      <c r="H125" s="6">
        <f t="shared" si="8"/>
        <v>436.54500000000002</v>
      </c>
      <c r="I125" s="6">
        <f t="shared" si="9"/>
        <v>2.4698353234260457</v>
      </c>
      <c r="J125" s="6">
        <f t="shared" si="10"/>
        <v>0.24698353234260459</v>
      </c>
      <c r="K125" s="6">
        <f t="shared" si="11"/>
        <v>2.3979835323426046</v>
      </c>
      <c r="L125" s="7">
        <v>2.3979835323426046</v>
      </c>
    </row>
    <row r="126" spans="1:12">
      <c r="A126" s="5" t="s">
        <v>130</v>
      </c>
      <c r="B126" s="6">
        <v>182.5</v>
      </c>
      <c r="C126" s="6">
        <v>182.5</v>
      </c>
      <c r="D126" s="6">
        <f t="shared" si="6"/>
        <v>176.75065048241524</v>
      </c>
      <c r="E126" s="6">
        <v>2.35</v>
      </c>
      <c r="F126" s="6">
        <f t="shared" si="7"/>
        <v>2.1150000000000002</v>
      </c>
      <c r="G126" s="6">
        <v>2.59</v>
      </c>
      <c r="H126" s="6">
        <f t="shared" si="8"/>
        <v>472.67499999999995</v>
      </c>
      <c r="I126" s="6">
        <f t="shared" si="9"/>
        <v>2.6742475838697182</v>
      </c>
      <c r="J126" s="6">
        <f t="shared" si="10"/>
        <v>0.26742475838697183</v>
      </c>
      <c r="K126" s="6">
        <f t="shared" si="11"/>
        <v>2.3824247583869722</v>
      </c>
      <c r="L126" s="7">
        <v>2.3824247583869722</v>
      </c>
    </row>
    <row r="127" spans="1:12">
      <c r="A127" s="5" t="s">
        <v>131</v>
      </c>
      <c r="B127" s="6">
        <v>181</v>
      </c>
      <c r="C127" s="6">
        <v>181</v>
      </c>
      <c r="D127" s="6">
        <f t="shared" si="6"/>
        <v>176.75065048241524</v>
      </c>
      <c r="E127" s="6">
        <v>2.34</v>
      </c>
      <c r="F127" s="6">
        <f t="shared" si="7"/>
        <v>2.1059999999999999</v>
      </c>
      <c r="G127" s="6">
        <v>2.5499999999999998</v>
      </c>
      <c r="H127" s="6">
        <f t="shared" si="8"/>
        <v>461.54999999999995</v>
      </c>
      <c r="I127" s="6">
        <f t="shared" si="9"/>
        <v>2.6113058070239981</v>
      </c>
      <c r="J127" s="6">
        <f t="shared" si="10"/>
        <v>0.26113058070239981</v>
      </c>
      <c r="K127" s="6">
        <f t="shared" si="11"/>
        <v>2.3671305807023995</v>
      </c>
      <c r="L127" s="7">
        <v>2.3671305807023995</v>
      </c>
    </row>
    <row r="128" spans="1:12">
      <c r="A128" s="5" t="s">
        <v>163</v>
      </c>
      <c r="B128" s="6">
        <v>158</v>
      </c>
      <c r="C128" s="6">
        <v>158</v>
      </c>
      <c r="D128" s="6">
        <f t="shared" si="6"/>
        <v>176.75065048241524</v>
      </c>
      <c r="E128" s="6">
        <v>2.35</v>
      </c>
      <c r="F128" s="6">
        <f t="shared" si="7"/>
        <v>2.1150000000000002</v>
      </c>
      <c r="G128" s="6">
        <v>2.66</v>
      </c>
      <c r="H128" s="6">
        <f t="shared" si="8"/>
        <v>420.28000000000003</v>
      </c>
      <c r="I128" s="6">
        <f t="shared" si="9"/>
        <v>2.377813031255652</v>
      </c>
      <c r="J128" s="6">
        <f t="shared" si="10"/>
        <v>0.23778130312556522</v>
      </c>
      <c r="K128" s="6">
        <f t="shared" si="11"/>
        <v>2.3527813031255653</v>
      </c>
      <c r="L128" s="7">
        <v>2.3527813031255653</v>
      </c>
    </row>
    <row r="129" spans="1:12">
      <c r="A129" s="5" t="s">
        <v>132</v>
      </c>
      <c r="B129" s="6">
        <v>163.5</v>
      </c>
      <c r="C129" s="6">
        <v>163.5</v>
      </c>
      <c r="D129" s="6">
        <f t="shared" si="6"/>
        <v>176.75065048241524</v>
      </c>
      <c r="E129" s="6">
        <v>2.31</v>
      </c>
      <c r="F129" s="6">
        <f t="shared" si="7"/>
        <v>2.0790000000000002</v>
      </c>
      <c r="G129" s="6">
        <v>2.4700000000000002</v>
      </c>
      <c r="H129" s="6">
        <f t="shared" si="8"/>
        <v>403.84500000000003</v>
      </c>
      <c r="I129" s="6">
        <f t="shared" si="9"/>
        <v>2.2848289321581774</v>
      </c>
      <c r="J129" s="6">
        <f t="shared" si="10"/>
        <v>0.22848289321581775</v>
      </c>
      <c r="K129" s="6">
        <f t="shared" si="11"/>
        <v>2.307482893215818</v>
      </c>
      <c r="L129" s="7">
        <v>2.307482893215818</v>
      </c>
    </row>
    <row r="130" spans="1:12">
      <c r="A130" s="5" t="s">
        <v>133</v>
      </c>
      <c r="B130" s="6">
        <v>179.5</v>
      </c>
      <c r="C130" s="6">
        <v>179.5</v>
      </c>
      <c r="D130" s="6">
        <f t="shared" ref="D130:D154" si="12">AVERAGE($C$2:$C$154)</f>
        <v>176.75065048241524</v>
      </c>
      <c r="E130" s="6">
        <v>2.27</v>
      </c>
      <c r="F130" s="6">
        <f t="shared" ref="F130:F154" si="13">E130*90%</f>
        <v>2.0430000000000001</v>
      </c>
      <c r="G130" s="6">
        <v>2.4700000000000002</v>
      </c>
      <c r="H130" s="6">
        <f t="shared" ref="H130:H154" si="14">G130*C130</f>
        <v>443.36500000000001</v>
      </c>
      <c r="I130" s="6">
        <f t="shared" ref="I130:I154" si="15">H130/D130</f>
        <v>2.5084207542653996</v>
      </c>
      <c r="J130" s="6">
        <f t="shared" ref="J130:J154" si="16">I130*10%</f>
        <v>0.25084207542653997</v>
      </c>
      <c r="K130" s="6">
        <f t="shared" ref="K130:K154" si="17">F130+J130</f>
        <v>2.2938420754265403</v>
      </c>
      <c r="L130" s="7">
        <v>2.2938420754265403</v>
      </c>
    </row>
    <row r="131" spans="1:12">
      <c r="A131" s="5" t="s">
        <v>134</v>
      </c>
      <c r="B131" s="6">
        <v>181</v>
      </c>
      <c r="C131" s="6">
        <v>181</v>
      </c>
      <c r="D131" s="6">
        <f t="shared" si="12"/>
        <v>176.75065048241524</v>
      </c>
      <c r="E131" s="6">
        <v>2.23</v>
      </c>
      <c r="F131" s="6">
        <f t="shared" si="13"/>
        <v>2.0070000000000001</v>
      </c>
      <c r="G131" s="6">
        <v>2.41</v>
      </c>
      <c r="H131" s="6">
        <f t="shared" si="14"/>
        <v>436.21000000000004</v>
      </c>
      <c r="I131" s="6">
        <f t="shared" si="15"/>
        <v>2.4679399980109165</v>
      </c>
      <c r="J131" s="6">
        <f t="shared" si="16"/>
        <v>0.24679399980109165</v>
      </c>
      <c r="K131" s="6">
        <f t="shared" si="17"/>
        <v>2.2537939998010916</v>
      </c>
      <c r="L131" s="7">
        <v>2.2537939998010916</v>
      </c>
    </row>
    <row r="132" spans="1:12">
      <c r="A132" s="5" t="s">
        <v>135</v>
      </c>
      <c r="B132" s="6">
        <v>169.5</v>
      </c>
      <c r="C132" s="6">
        <v>169.5</v>
      </c>
      <c r="D132" s="6">
        <f t="shared" si="12"/>
        <v>176.75065048241524</v>
      </c>
      <c r="E132" s="6">
        <v>2.1800000000000002</v>
      </c>
      <c r="F132" s="6">
        <f t="shared" si="13"/>
        <v>1.9620000000000002</v>
      </c>
      <c r="G132" s="6">
        <v>2.34</v>
      </c>
      <c r="H132" s="6">
        <f t="shared" si="14"/>
        <v>396.63</v>
      </c>
      <c r="I132" s="6">
        <f t="shared" si="15"/>
        <v>2.2440087146353127</v>
      </c>
      <c r="J132" s="6">
        <f t="shared" si="16"/>
        <v>0.22440087146353127</v>
      </c>
      <c r="K132" s="6">
        <f t="shared" si="17"/>
        <v>2.1864008714635315</v>
      </c>
      <c r="L132" s="7">
        <v>2.1864008714635315</v>
      </c>
    </row>
    <row r="133" spans="1:12">
      <c r="A133" s="5" t="s">
        <v>136</v>
      </c>
      <c r="B133" s="6">
        <v>187</v>
      </c>
      <c r="C133" s="6">
        <v>187</v>
      </c>
      <c r="D133" s="6">
        <f t="shared" si="12"/>
        <v>176.75065048241524</v>
      </c>
      <c r="E133" s="6">
        <v>2.13</v>
      </c>
      <c r="F133" s="6">
        <f t="shared" si="13"/>
        <v>1.917</v>
      </c>
      <c r="G133" s="6">
        <v>2.39</v>
      </c>
      <c r="H133" s="6">
        <f t="shared" si="14"/>
        <v>446.93</v>
      </c>
      <c r="I133" s="6">
        <f t="shared" si="15"/>
        <v>2.5285904112950615</v>
      </c>
      <c r="J133" s="6">
        <f t="shared" si="16"/>
        <v>0.25285904112950613</v>
      </c>
      <c r="K133" s="6">
        <f t="shared" si="17"/>
        <v>2.1698590411295062</v>
      </c>
      <c r="L133" s="7">
        <v>2.1698590411295062</v>
      </c>
    </row>
    <row r="134" spans="1:12">
      <c r="A134" s="5" t="s">
        <v>137</v>
      </c>
      <c r="B134" s="6">
        <v>164.5</v>
      </c>
      <c r="C134" s="6">
        <v>164.5</v>
      </c>
      <c r="D134" s="6">
        <f t="shared" si="12"/>
        <v>176.75065048241524</v>
      </c>
      <c r="E134" s="6">
        <v>2.06</v>
      </c>
      <c r="F134" s="6">
        <f t="shared" si="13"/>
        <v>1.8540000000000001</v>
      </c>
      <c r="G134" s="6">
        <v>2.09</v>
      </c>
      <c r="H134" s="6">
        <f t="shared" si="14"/>
        <v>343.80499999999995</v>
      </c>
      <c r="I134" s="6">
        <f t="shared" si="15"/>
        <v>1.9451413562645123</v>
      </c>
      <c r="J134" s="6">
        <f t="shared" si="16"/>
        <v>0.19451413562645126</v>
      </c>
      <c r="K134" s="6">
        <f t="shared" si="17"/>
        <v>2.0485141356264513</v>
      </c>
      <c r="L134" s="7">
        <v>2.0485141356264513</v>
      </c>
    </row>
    <row r="135" spans="1:12">
      <c r="A135" s="5" t="s">
        <v>138</v>
      </c>
      <c r="B135" s="6">
        <v>160</v>
      </c>
      <c r="C135" s="6">
        <v>160</v>
      </c>
      <c r="D135" s="6">
        <f t="shared" si="12"/>
        <v>176.75065048241524</v>
      </c>
      <c r="E135" s="6">
        <v>2.0099999999999998</v>
      </c>
      <c r="F135" s="6">
        <f t="shared" si="13"/>
        <v>1.8089999999999999</v>
      </c>
      <c r="G135" s="6">
        <v>2.23</v>
      </c>
      <c r="H135" s="6">
        <f t="shared" si="14"/>
        <v>356.8</v>
      </c>
      <c r="I135" s="6">
        <f t="shared" si="15"/>
        <v>2.0186630093081197</v>
      </c>
      <c r="J135" s="6">
        <f t="shared" si="16"/>
        <v>0.20186630093081198</v>
      </c>
      <c r="K135" s="6">
        <f t="shared" si="17"/>
        <v>2.0108663009308119</v>
      </c>
      <c r="L135" s="7">
        <v>2.0108663009308119</v>
      </c>
    </row>
    <row r="136" spans="1:12">
      <c r="A136" s="5" t="s">
        <v>139</v>
      </c>
      <c r="B136" s="6">
        <v>172.5</v>
      </c>
      <c r="C136" s="6">
        <v>172.5</v>
      </c>
      <c r="D136" s="6">
        <f t="shared" si="12"/>
        <v>176.75065048241524</v>
      </c>
      <c r="E136" s="6">
        <v>1.94</v>
      </c>
      <c r="F136" s="6">
        <f t="shared" si="13"/>
        <v>1.746</v>
      </c>
      <c r="G136" s="6">
        <v>1.98</v>
      </c>
      <c r="H136" s="6">
        <f t="shared" si="14"/>
        <v>341.55</v>
      </c>
      <c r="I136" s="6">
        <f t="shared" si="15"/>
        <v>1.9323832702611781</v>
      </c>
      <c r="J136" s="6">
        <f t="shared" si="16"/>
        <v>0.19323832702611782</v>
      </c>
      <c r="K136" s="6">
        <f t="shared" si="17"/>
        <v>1.9392383270261178</v>
      </c>
      <c r="L136" s="7">
        <v>1.9392383270261178</v>
      </c>
    </row>
    <row r="137" spans="1:12">
      <c r="A137" s="5" t="s">
        <v>140</v>
      </c>
      <c r="B137" s="6">
        <v>165</v>
      </c>
      <c r="C137" s="6">
        <v>165</v>
      </c>
      <c r="D137" s="6">
        <f t="shared" si="12"/>
        <v>176.75065048241524</v>
      </c>
      <c r="E137" s="6">
        <v>1.86</v>
      </c>
      <c r="F137" s="6">
        <f t="shared" si="13"/>
        <v>1.6740000000000002</v>
      </c>
      <c r="G137" s="6">
        <v>2.14</v>
      </c>
      <c r="H137" s="6">
        <f t="shared" si="14"/>
        <v>353.1</v>
      </c>
      <c r="I137" s="6">
        <f t="shared" si="15"/>
        <v>1.9977295644245996</v>
      </c>
      <c r="J137" s="6">
        <f t="shared" si="16"/>
        <v>0.19977295644245996</v>
      </c>
      <c r="K137" s="6">
        <f t="shared" si="17"/>
        <v>1.8737729564424601</v>
      </c>
      <c r="L137" s="7">
        <v>1.8737729564424601</v>
      </c>
    </row>
    <row r="138" spans="1:12">
      <c r="A138" s="5" t="s">
        <v>141</v>
      </c>
      <c r="B138" s="6">
        <v>163.5</v>
      </c>
      <c r="C138" s="6">
        <v>163.5</v>
      </c>
      <c r="D138" s="6">
        <f t="shared" si="12"/>
        <v>176.75065048241524</v>
      </c>
      <c r="E138" s="6">
        <v>1.86</v>
      </c>
      <c r="F138" s="6">
        <f t="shared" si="13"/>
        <v>1.6740000000000002</v>
      </c>
      <c r="G138" s="6">
        <v>2.02</v>
      </c>
      <c r="H138" s="6">
        <f t="shared" si="14"/>
        <v>330.27</v>
      </c>
      <c r="I138" s="6">
        <f t="shared" si="15"/>
        <v>1.8685645518054728</v>
      </c>
      <c r="J138" s="6">
        <f t="shared" si="16"/>
        <v>0.18685645518054728</v>
      </c>
      <c r="K138" s="6">
        <f t="shared" si="17"/>
        <v>1.8608564551805475</v>
      </c>
      <c r="L138" s="7">
        <v>1.8608564551805475</v>
      </c>
    </row>
    <row r="139" spans="1:12">
      <c r="A139" s="5" t="s">
        <v>154</v>
      </c>
      <c r="B139" s="6">
        <v>175.5</v>
      </c>
      <c r="C139" s="6">
        <f>B139*4/5</f>
        <v>140.4</v>
      </c>
      <c r="D139" s="6">
        <f t="shared" si="12"/>
        <v>176.75065048241524</v>
      </c>
      <c r="E139" s="6">
        <v>1.86</v>
      </c>
      <c r="F139" s="6">
        <f t="shared" si="13"/>
        <v>1.6740000000000002</v>
      </c>
      <c r="G139" s="6">
        <v>1.92</v>
      </c>
      <c r="H139" s="6">
        <f t="shared" si="14"/>
        <v>269.56799999999998</v>
      </c>
      <c r="I139" s="6">
        <f t="shared" si="15"/>
        <v>1.5251315865839998</v>
      </c>
      <c r="J139" s="6">
        <f t="shared" si="16"/>
        <v>0.15251315865839998</v>
      </c>
      <c r="K139" s="6">
        <f t="shared" si="17"/>
        <v>1.8265131586584</v>
      </c>
      <c r="L139" s="7">
        <v>1.8265131586584</v>
      </c>
    </row>
    <row r="140" spans="1:12">
      <c r="A140" s="5" t="s">
        <v>142</v>
      </c>
      <c r="B140" s="6">
        <v>146</v>
      </c>
      <c r="C140" s="6">
        <v>146</v>
      </c>
      <c r="D140" s="6">
        <f t="shared" si="12"/>
        <v>176.75065048241524</v>
      </c>
      <c r="E140" s="6">
        <v>1.83</v>
      </c>
      <c r="F140" s="6">
        <f t="shared" si="13"/>
        <v>1.647</v>
      </c>
      <c r="G140" s="6">
        <v>2</v>
      </c>
      <c r="H140" s="6">
        <f t="shared" si="14"/>
        <v>292</v>
      </c>
      <c r="I140" s="6">
        <f t="shared" si="15"/>
        <v>1.6520448394561966</v>
      </c>
      <c r="J140" s="6">
        <f t="shared" si="16"/>
        <v>0.16520448394561968</v>
      </c>
      <c r="K140" s="6">
        <f t="shared" si="17"/>
        <v>1.8122044839456197</v>
      </c>
      <c r="L140" s="7">
        <v>1.8122044839456197</v>
      </c>
    </row>
    <row r="141" spans="1:12">
      <c r="A141" s="5" t="s">
        <v>143</v>
      </c>
      <c r="B141" s="6">
        <v>180.5</v>
      </c>
      <c r="C141" s="6">
        <v>180.5</v>
      </c>
      <c r="D141" s="6">
        <f t="shared" si="12"/>
        <v>176.75065048241524</v>
      </c>
      <c r="E141" s="6">
        <v>1.75</v>
      </c>
      <c r="F141" s="6">
        <f t="shared" si="13"/>
        <v>1.575</v>
      </c>
      <c r="G141" s="6">
        <v>2.2599999999999998</v>
      </c>
      <c r="H141" s="6">
        <f t="shared" si="14"/>
        <v>407.92999999999995</v>
      </c>
      <c r="I141" s="6">
        <f t="shared" si="15"/>
        <v>2.3079405868471445</v>
      </c>
      <c r="J141" s="6">
        <f t="shared" si="16"/>
        <v>0.23079405868471448</v>
      </c>
      <c r="K141" s="6">
        <f t="shared" si="17"/>
        <v>1.8057940586847145</v>
      </c>
      <c r="L141" s="7">
        <v>1.8057940586847145</v>
      </c>
    </row>
    <row r="142" spans="1:12">
      <c r="A142" s="5" t="s">
        <v>159</v>
      </c>
      <c r="B142" s="6">
        <v>177</v>
      </c>
      <c r="C142" s="6">
        <f>B142*4/7</f>
        <v>101.14285714285714</v>
      </c>
      <c r="D142" s="6">
        <f t="shared" si="12"/>
        <v>176.75065048241524</v>
      </c>
      <c r="E142" s="6">
        <v>1.87</v>
      </c>
      <c r="F142" s="6">
        <f t="shared" si="13"/>
        <v>1.6830000000000001</v>
      </c>
      <c r="G142" s="6">
        <v>1.74</v>
      </c>
      <c r="H142" s="6">
        <f t="shared" si="14"/>
        <v>175.98857142857142</v>
      </c>
      <c r="I142" s="6">
        <f t="shared" si="15"/>
        <v>0.99568839462958791</v>
      </c>
      <c r="J142" s="6">
        <f t="shared" si="16"/>
        <v>9.9568839462958802E-2</v>
      </c>
      <c r="K142" s="6">
        <f t="shared" si="17"/>
        <v>1.7825688394629589</v>
      </c>
      <c r="L142" s="7">
        <v>1.7825688394629589</v>
      </c>
    </row>
    <row r="143" spans="1:12">
      <c r="A143" s="5" t="s">
        <v>144</v>
      </c>
      <c r="B143" s="6">
        <v>136.5</v>
      </c>
      <c r="C143" s="6">
        <v>136.5</v>
      </c>
      <c r="D143" s="6">
        <f t="shared" si="12"/>
        <v>176.75065048241524</v>
      </c>
      <c r="E143" s="6">
        <v>1.79</v>
      </c>
      <c r="F143" s="6">
        <f t="shared" si="13"/>
        <v>1.611</v>
      </c>
      <c r="G143" s="6">
        <v>1.93</v>
      </c>
      <c r="H143" s="6">
        <f t="shared" si="14"/>
        <v>263.44499999999999</v>
      </c>
      <c r="I143" s="6">
        <f t="shared" si="15"/>
        <v>1.490489564145677</v>
      </c>
      <c r="J143" s="6">
        <f t="shared" si="16"/>
        <v>0.1490489564145677</v>
      </c>
      <c r="K143" s="6">
        <f t="shared" si="17"/>
        <v>1.7600489564145676</v>
      </c>
      <c r="L143" s="7">
        <v>1.7600489564145676</v>
      </c>
    </row>
    <row r="144" spans="1:12">
      <c r="A144" s="5" t="s">
        <v>155</v>
      </c>
      <c r="B144" s="6">
        <v>164</v>
      </c>
      <c r="C144" s="6">
        <f>B144*4/5</f>
        <v>131.19999999999999</v>
      </c>
      <c r="D144" s="6">
        <f t="shared" si="12"/>
        <v>176.75065048241524</v>
      </c>
      <c r="E144" s="6">
        <v>1.56</v>
      </c>
      <c r="F144" s="6">
        <f t="shared" si="13"/>
        <v>1.4040000000000001</v>
      </c>
      <c r="G144" s="6">
        <v>1.81</v>
      </c>
      <c r="H144" s="6">
        <f t="shared" si="14"/>
        <v>237.47199999999998</v>
      </c>
      <c r="I144" s="6">
        <f t="shared" si="15"/>
        <v>1.3435424387511707</v>
      </c>
      <c r="J144" s="6">
        <f t="shared" si="16"/>
        <v>0.13435424387511707</v>
      </c>
      <c r="K144" s="6">
        <f t="shared" si="17"/>
        <v>1.5383542438751172</v>
      </c>
      <c r="L144" s="7">
        <v>1.5383542438751172</v>
      </c>
    </row>
    <row r="145" spans="1:12">
      <c r="A145" s="5" t="s">
        <v>156</v>
      </c>
      <c r="B145" s="6">
        <v>183</v>
      </c>
      <c r="C145" s="6">
        <f>B145*4/5</f>
        <v>146.4</v>
      </c>
      <c r="D145" s="6">
        <f t="shared" si="12"/>
        <v>176.75065048241524</v>
      </c>
      <c r="E145" s="6">
        <v>1.4</v>
      </c>
      <c r="F145" s="6">
        <f t="shared" si="13"/>
        <v>1.26</v>
      </c>
      <c r="G145" s="6">
        <v>1.68</v>
      </c>
      <c r="H145" s="6">
        <f t="shared" si="14"/>
        <v>245.952</v>
      </c>
      <c r="I145" s="6">
        <f t="shared" si="15"/>
        <v>1.391519631349077</v>
      </c>
      <c r="J145" s="6">
        <f t="shared" si="16"/>
        <v>0.13915196313490771</v>
      </c>
      <c r="K145" s="6">
        <f t="shared" si="17"/>
        <v>1.3991519631349076</v>
      </c>
      <c r="L145" s="7">
        <v>1.3991519631349076</v>
      </c>
    </row>
    <row r="146" spans="1:12">
      <c r="A146" s="5" t="s">
        <v>161</v>
      </c>
      <c r="B146" s="6">
        <v>181</v>
      </c>
      <c r="C146" s="6">
        <f>B146*4/6</f>
        <v>120.66666666666667</v>
      </c>
      <c r="D146" s="6">
        <f t="shared" si="12"/>
        <v>176.75065048241524</v>
      </c>
      <c r="E146" s="6">
        <v>1.41</v>
      </c>
      <c r="F146" s="6">
        <f t="shared" si="13"/>
        <v>1.2689999999999999</v>
      </c>
      <c r="G146" s="6">
        <v>1.65</v>
      </c>
      <c r="H146" s="6">
        <f t="shared" si="14"/>
        <v>199.1</v>
      </c>
      <c r="I146" s="6">
        <f t="shared" si="15"/>
        <v>1.1264456422456464</v>
      </c>
      <c r="J146" s="6">
        <f t="shared" si="16"/>
        <v>0.11264456422456465</v>
      </c>
      <c r="K146" s="6">
        <f t="shared" si="17"/>
        <v>1.3816445642245645</v>
      </c>
      <c r="L146" s="7">
        <v>1.3816445642245645</v>
      </c>
    </row>
    <row r="147" spans="1:12">
      <c r="A147" s="5" t="s">
        <v>145</v>
      </c>
      <c r="B147" s="6">
        <v>114</v>
      </c>
      <c r="C147" s="6">
        <v>114</v>
      </c>
      <c r="D147" s="6">
        <f t="shared" si="12"/>
        <v>176.75065048241524</v>
      </c>
      <c r="E147" s="6">
        <v>1.38</v>
      </c>
      <c r="F147" s="6">
        <f t="shared" si="13"/>
        <v>1.242</v>
      </c>
      <c r="G147" s="6">
        <v>1.64</v>
      </c>
      <c r="H147" s="6">
        <f t="shared" si="14"/>
        <v>186.95999999999998</v>
      </c>
      <c r="I147" s="6">
        <f t="shared" si="15"/>
        <v>1.0577613122764742</v>
      </c>
      <c r="J147" s="6">
        <f t="shared" si="16"/>
        <v>0.10577613122764742</v>
      </c>
      <c r="K147" s="6">
        <f t="shared" si="17"/>
        <v>1.3477761312276475</v>
      </c>
      <c r="L147" s="7">
        <v>1.3477761312276475</v>
      </c>
    </row>
    <row r="148" spans="1:12">
      <c r="A148" s="5" t="s">
        <v>146</v>
      </c>
      <c r="B148" s="6">
        <v>127.5</v>
      </c>
      <c r="C148" s="6">
        <v>127.5</v>
      </c>
      <c r="D148" s="6">
        <f t="shared" si="12"/>
        <v>176.75065048241524</v>
      </c>
      <c r="E148" s="6">
        <v>1.33</v>
      </c>
      <c r="F148" s="6">
        <f t="shared" si="13"/>
        <v>1.1970000000000001</v>
      </c>
      <c r="G148" s="6">
        <v>1.79</v>
      </c>
      <c r="H148" s="6">
        <f t="shared" si="14"/>
        <v>228.22499999999999</v>
      </c>
      <c r="I148" s="6">
        <f t="shared" si="15"/>
        <v>1.2912257996057892</v>
      </c>
      <c r="J148" s="6">
        <f t="shared" si="16"/>
        <v>0.12912257996057894</v>
      </c>
      <c r="K148" s="6">
        <f t="shared" si="17"/>
        <v>1.3261225799605789</v>
      </c>
      <c r="L148" s="7">
        <v>1.3261225799605789</v>
      </c>
    </row>
    <row r="149" spans="1:12">
      <c r="A149" s="5" t="s">
        <v>147</v>
      </c>
      <c r="B149" s="6">
        <v>139.5</v>
      </c>
      <c r="C149" s="6">
        <v>139.5</v>
      </c>
      <c r="D149" s="6">
        <f t="shared" si="12"/>
        <v>176.75065048241524</v>
      </c>
      <c r="E149" s="6">
        <v>1.31</v>
      </c>
      <c r="F149" s="6">
        <f t="shared" si="13"/>
        <v>1.179</v>
      </c>
      <c r="G149" s="6">
        <v>1.56</v>
      </c>
      <c r="H149" s="6">
        <f t="shared" si="14"/>
        <v>217.62</v>
      </c>
      <c r="I149" s="6">
        <f t="shared" si="15"/>
        <v>1.231226020419375</v>
      </c>
      <c r="J149" s="6">
        <f t="shared" si="16"/>
        <v>0.12312260204193751</v>
      </c>
      <c r="K149" s="6">
        <f t="shared" si="17"/>
        <v>1.3021226020419376</v>
      </c>
      <c r="L149" s="7">
        <v>1.3021226020419376</v>
      </c>
    </row>
    <row r="150" spans="1:12">
      <c r="A150" s="5" t="s">
        <v>157</v>
      </c>
      <c r="B150" s="6">
        <v>150</v>
      </c>
      <c r="C150" s="6">
        <f>B150*4/5</f>
        <v>120</v>
      </c>
      <c r="D150" s="6">
        <f t="shared" si="12"/>
        <v>176.75065048241524</v>
      </c>
      <c r="E150" s="6">
        <v>1.2</v>
      </c>
      <c r="F150" s="6">
        <f t="shared" si="13"/>
        <v>1.08</v>
      </c>
      <c r="G150" s="6">
        <v>1.24</v>
      </c>
      <c r="H150" s="6">
        <f t="shared" si="14"/>
        <v>148.80000000000001</v>
      </c>
      <c r="I150" s="6">
        <f t="shared" si="15"/>
        <v>0.8418639455858975</v>
      </c>
      <c r="J150" s="6">
        <f t="shared" si="16"/>
        <v>8.4186394558589756E-2</v>
      </c>
      <c r="K150" s="6">
        <f t="shared" si="17"/>
        <v>1.1641863945585897</v>
      </c>
      <c r="L150" s="7">
        <v>1.1641863945585897</v>
      </c>
    </row>
    <row r="151" spans="1:12">
      <c r="A151" s="5" t="s">
        <v>158</v>
      </c>
      <c r="B151" s="6">
        <v>145</v>
      </c>
      <c r="C151" s="6">
        <f>B151*4/5</f>
        <v>116</v>
      </c>
      <c r="D151" s="6">
        <f t="shared" si="12"/>
        <v>176.75065048241524</v>
      </c>
      <c r="E151" s="6">
        <v>1.1100000000000001</v>
      </c>
      <c r="F151" s="6">
        <f t="shared" si="13"/>
        <v>0.99900000000000011</v>
      </c>
      <c r="G151" s="6">
        <v>1.58</v>
      </c>
      <c r="H151" s="6">
        <f t="shared" si="14"/>
        <v>183.28</v>
      </c>
      <c r="I151" s="6">
        <f t="shared" si="15"/>
        <v>1.0369410211490813</v>
      </c>
      <c r="J151" s="6">
        <f t="shared" si="16"/>
        <v>0.10369410211490813</v>
      </c>
      <c r="K151" s="6">
        <f t="shared" si="17"/>
        <v>1.1026941021149081</v>
      </c>
      <c r="L151" s="7">
        <v>1.1026941021149081</v>
      </c>
    </row>
    <row r="152" spans="1:12">
      <c r="A152" s="5" t="s">
        <v>164</v>
      </c>
      <c r="B152" s="6">
        <v>122</v>
      </c>
      <c r="C152" s="6">
        <v>122</v>
      </c>
      <c r="D152" s="6">
        <f t="shared" si="12"/>
        <v>176.75065048241524</v>
      </c>
      <c r="E152" s="6">
        <v>1.1100000000000001</v>
      </c>
      <c r="F152" s="6">
        <f t="shared" si="13"/>
        <v>0.99900000000000011</v>
      </c>
      <c r="G152" s="6">
        <v>1.49</v>
      </c>
      <c r="H152" s="6">
        <f t="shared" si="14"/>
        <v>181.78</v>
      </c>
      <c r="I152" s="6">
        <f t="shared" si="15"/>
        <v>1.028454489439546</v>
      </c>
      <c r="J152" s="6">
        <f t="shared" si="16"/>
        <v>0.1028454489439546</v>
      </c>
      <c r="K152" s="6">
        <f t="shared" si="17"/>
        <v>1.1018454489439546</v>
      </c>
      <c r="L152" s="7">
        <v>1.1018454489439546</v>
      </c>
    </row>
    <row r="153" spans="1:12">
      <c r="A153" s="5" t="s">
        <v>165</v>
      </c>
      <c r="B153" s="6">
        <v>107.5</v>
      </c>
      <c r="C153" s="6">
        <v>107.5</v>
      </c>
      <c r="D153" s="6">
        <f t="shared" si="12"/>
        <v>176.75065048241524</v>
      </c>
      <c r="E153" s="5" t="s">
        <v>12</v>
      </c>
      <c r="F153" s="6">
        <f t="shared" si="13"/>
        <v>0.76500000000000001</v>
      </c>
      <c r="G153" s="6">
        <v>1.45</v>
      </c>
      <c r="H153" s="6">
        <f t="shared" si="14"/>
        <v>155.875</v>
      </c>
      <c r="I153" s="6">
        <f t="shared" si="15"/>
        <v>0.88189208681587206</v>
      </c>
      <c r="J153" s="6">
        <f t="shared" si="16"/>
        <v>8.8189208681587208E-2</v>
      </c>
      <c r="K153" s="6">
        <f t="shared" si="17"/>
        <v>0.85318920868158721</v>
      </c>
      <c r="L153" s="7">
        <v>0.85318920868158721</v>
      </c>
    </row>
    <row r="154" spans="1:12">
      <c r="A154" s="5" t="s">
        <v>166</v>
      </c>
      <c r="B154" s="6">
        <v>119.5</v>
      </c>
      <c r="C154" s="6">
        <v>119.5</v>
      </c>
      <c r="D154" s="6">
        <f t="shared" si="12"/>
        <v>176.75065048241524</v>
      </c>
      <c r="E154" s="5" t="s">
        <v>13</v>
      </c>
      <c r="F154" s="6">
        <f t="shared" si="13"/>
        <v>0.59400000000000008</v>
      </c>
      <c r="G154" s="6">
        <v>1.2</v>
      </c>
      <c r="H154" s="6">
        <f t="shared" si="14"/>
        <v>143.4</v>
      </c>
      <c r="I154" s="6">
        <f t="shared" si="15"/>
        <v>0.8113124314315705</v>
      </c>
      <c r="J154" s="6">
        <f t="shared" si="16"/>
        <v>8.1131243143157061E-2</v>
      </c>
      <c r="K154" s="6">
        <f t="shared" si="17"/>
        <v>0.67513124314315709</v>
      </c>
      <c r="L154" s="7">
        <v>0.67513124314315709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批注</cp:lastModifiedBy>
  <dcterms:created xsi:type="dcterms:W3CDTF">2020-09-25T14:40:38Z</dcterms:created>
  <dcterms:modified xsi:type="dcterms:W3CDTF">2020-09-25T14:50:02Z</dcterms:modified>
</cp:coreProperties>
</file>