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田子钰工作\002 学工事务\04-评奖评优\2020-2021学年\学业成绩\"/>
    </mc:Choice>
  </mc:AlternateContent>
  <xr:revisionPtr revIDLastSave="0" documentId="13_ncr:1_{B5A1EE12-9A9B-4054-BF39-4BABBD3E0D3A}" xr6:coauthVersionLast="36" xr6:coauthVersionMax="36" xr10:uidLastSave="{00000000-0000-0000-0000-000000000000}"/>
  <bookViews>
    <workbookView xWindow="0" yWindow="0" windowWidth="17250" windowHeight="5730" firstSheet="3" activeTab="6" xr2:uid="{762CDC9B-EFF6-4F2D-AD4E-AB093ACEAC40}"/>
  </bookViews>
  <sheets>
    <sheet name="口腔5+3" sheetId="1" r:id="rId1"/>
    <sheet name="口腔" sheetId="4" r:id="rId2"/>
    <sheet name="临床5+3" sheetId="3" r:id="rId3"/>
    <sheet name="临床5+3 儿科" sheetId="5" r:id="rId4"/>
    <sheet name="临床" sheetId="6" r:id="rId5"/>
    <sheet name="基础医学强基" sheetId="8" r:id="rId6"/>
    <sheet name="基础医学求科" sheetId="9" r:id="rId7"/>
    <sheet name="预防" sheetId="7" r:id="rId8"/>
    <sheet name="学年未满40学分不参加排名" sheetId="2" r:id="rId9"/>
  </sheets>
  <definedNames>
    <definedName name="_xlnm._FilterDatabase" localSheetId="5" hidden="1">基础医学强基!$A$1:$K$26</definedName>
    <definedName name="_xlnm._FilterDatabase" localSheetId="1" hidden="1">口腔!$A$1:$K$25</definedName>
    <definedName name="_xlnm._FilterDatabase" localSheetId="0" hidden="1">'口腔5+3'!$A$1:$K$51</definedName>
    <definedName name="_xlnm._FilterDatabase" localSheetId="4" hidden="1">临床!$A$1:$K$107</definedName>
    <definedName name="_xlnm._FilterDatabase" localSheetId="2" hidden="1">'临床5+3'!$A$1:$K$150</definedName>
    <definedName name="_xlnm._FilterDatabase" localSheetId="7" hidden="1">预防!$A$1:$K$59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8" l="1"/>
  <c r="E13" i="8"/>
  <c r="E3" i="8"/>
  <c r="E22" i="8"/>
  <c r="E17" i="8"/>
  <c r="E6" i="8"/>
  <c r="E19" i="8"/>
  <c r="E7" i="8"/>
  <c r="E2" i="8"/>
  <c r="E16" i="8"/>
  <c r="E9" i="8"/>
  <c r="E11" i="8"/>
  <c r="E12" i="8"/>
  <c r="E8" i="8"/>
  <c r="E15" i="8"/>
  <c r="E20" i="8"/>
  <c r="E26" i="8"/>
  <c r="E24" i="8"/>
  <c r="E25" i="8"/>
  <c r="E23" i="8"/>
  <c r="E10" i="8"/>
  <c r="E4" i="8"/>
  <c r="E18" i="8"/>
  <c r="E21" i="8"/>
  <c r="G5" i="8"/>
  <c r="E5" i="8"/>
  <c r="G9" i="8"/>
  <c r="G25" i="8"/>
  <c r="G13" i="8"/>
  <c r="G10" i="8"/>
  <c r="G26" i="8"/>
  <c r="G23" i="8"/>
  <c r="G8" i="8"/>
  <c r="G7" i="8"/>
  <c r="G11" i="8"/>
  <c r="G17" i="8"/>
  <c r="G15" i="8"/>
  <c r="G2" i="8"/>
  <c r="G16" i="8"/>
  <c r="G19" i="8"/>
  <c r="G24" i="8"/>
  <c r="G22" i="8"/>
  <c r="G20" i="8"/>
  <c r="G14" i="8"/>
  <c r="G4" i="8"/>
  <c r="G21" i="8"/>
  <c r="G6" i="8"/>
  <c r="G18" i="8"/>
  <c r="G3" i="8"/>
  <c r="G12" i="8"/>
  <c r="E2" i="9"/>
  <c r="G2" i="9"/>
  <c r="H2" i="9"/>
  <c r="I2" i="9" s="1"/>
  <c r="E3" i="9"/>
  <c r="G3" i="9"/>
  <c r="H3" i="9" s="1"/>
  <c r="E4" i="9"/>
  <c r="G4" i="9"/>
  <c r="H4" i="9"/>
  <c r="I4" i="9" s="1"/>
  <c r="E5" i="9"/>
  <c r="G5" i="9"/>
  <c r="H5" i="9" s="1"/>
  <c r="E6" i="9"/>
  <c r="G6" i="9"/>
  <c r="H6" i="9"/>
  <c r="I6" i="9" s="1"/>
  <c r="E7" i="9"/>
  <c r="I7" i="9" s="1"/>
  <c r="G7" i="9"/>
  <c r="H7" i="9" s="1"/>
  <c r="E8" i="9"/>
  <c r="G8" i="9"/>
  <c r="H8" i="9"/>
  <c r="I8" i="9" s="1"/>
  <c r="E9" i="9"/>
  <c r="G9" i="9"/>
  <c r="H9" i="9" s="1"/>
  <c r="E10" i="9"/>
  <c r="G10" i="9"/>
  <c r="H10" i="9"/>
  <c r="I10" i="9" s="1"/>
  <c r="E11" i="9"/>
  <c r="G11" i="9"/>
  <c r="H11" i="9" s="1"/>
  <c r="H5" i="8" l="1"/>
  <c r="I5" i="8" s="1"/>
  <c r="H2" i="8"/>
  <c r="I2" i="8" s="1"/>
  <c r="H7" i="8"/>
  <c r="I7" i="8" s="1"/>
  <c r="H24" i="8"/>
  <c r="I24" i="8" s="1"/>
  <c r="H15" i="8"/>
  <c r="I15" i="8" s="1"/>
  <c r="H8" i="8"/>
  <c r="I8" i="8" s="1"/>
  <c r="H13" i="8"/>
  <c r="I13" i="8" s="1"/>
  <c r="H10" i="8"/>
  <c r="I10" i="8" s="1"/>
  <c r="H19" i="8"/>
  <c r="I19" i="8" s="1"/>
  <c r="H17" i="8"/>
  <c r="I17" i="8" s="1"/>
  <c r="H23" i="8"/>
  <c r="I23" i="8" s="1"/>
  <c r="H25" i="8"/>
  <c r="I25" i="8" s="1"/>
  <c r="H16" i="8"/>
  <c r="I16" i="8" s="1"/>
  <c r="H11" i="8"/>
  <c r="I11" i="8" s="1"/>
  <c r="H26" i="8"/>
  <c r="I26" i="8" s="1"/>
  <c r="H9" i="8"/>
  <c r="I9" i="8" s="1"/>
  <c r="H3" i="8"/>
  <c r="I3" i="8" s="1"/>
  <c r="H6" i="8"/>
  <c r="I6" i="8" s="1"/>
  <c r="H21" i="8"/>
  <c r="I21" i="8" s="1"/>
  <c r="H14" i="8"/>
  <c r="I14" i="8" s="1"/>
  <c r="H22" i="8"/>
  <c r="I22" i="8" s="1"/>
  <c r="H12" i="8"/>
  <c r="I12" i="8" s="1"/>
  <c r="H18" i="8"/>
  <c r="I18" i="8" s="1"/>
  <c r="H4" i="8"/>
  <c r="I4" i="8" s="1"/>
  <c r="H20" i="8"/>
  <c r="I20" i="8" s="1"/>
  <c r="I5" i="9"/>
  <c r="J5" i="9" s="1"/>
  <c r="B5" i="9" s="1"/>
  <c r="I11" i="9"/>
  <c r="I3" i="9"/>
  <c r="J10" i="9"/>
  <c r="B10" i="9" s="1"/>
  <c r="I9" i="9"/>
  <c r="G54" i="7"/>
  <c r="G57" i="7"/>
  <c r="G58" i="7"/>
  <c r="G20" i="7"/>
  <c r="G59" i="7"/>
  <c r="G47" i="7"/>
  <c r="G55" i="7"/>
  <c r="G49" i="7"/>
  <c r="G34" i="7"/>
  <c r="G3" i="7"/>
  <c r="G41" i="7"/>
  <c r="G52" i="7"/>
  <c r="G13" i="7"/>
  <c r="G50" i="7"/>
  <c r="G24" i="7"/>
  <c r="G10" i="7"/>
  <c r="G15" i="7"/>
  <c r="G9" i="7"/>
  <c r="G37" i="7"/>
  <c r="G53" i="7"/>
  <c r="G38" i="7"/>
  <c r="G31" i="7"/>
  <c r="G30" i="7"/>
  <c r="G44" i="7"/>
  <c r="G17" i="7"/>
  <c r="G22" i="7"/>
  <c r="G2" i="7"/>
  <c r="G36" i="7"/>
  <c r="G56" i="7"/>
  <c r="G5" i="7"/>
  <c r="G42" i="7"/>
  <c r="G51" i="7"/>
  <c r="G46" i="7"/>
  <c r="G7" i="7"/>
  <c r="G40" i="7"/>
  <c r="G43" i="7"/>
  <c r="G23" i="7"/>
  <c r="G26" i="7"/>
  <c r="G33" i="7"/>
  <c r="G19" i="7"/>
  <c r="G35" i="7"/>
  <c r="G4" i="7"/>
  <c r="G45" i="7"/>
  <c r="G11" i="7"/>
  <c r="G39" i="7"/>
  <c r="G32" i="7"/>
  <c r="G14" i="7"/>
  <c r="G27" i="7"/>
  <c r="G25" i="7"/>
  <c r="G16" i="7"/>
  <c r="G12" i="7"/>
  <c r="G29" i="7"/>
  <c r="G21" i="7"/>
  <c r="G6" i="7"/>
  <c r="G8" i="7"/>
  <c r="G18" i="7"/>
  <c r="G28" i="7"/>
  <c r="E54" i="7"/>
  <c r="E57" i="7"/>
  <c r="E58" i="7"/>
  <c r="E20" i="7"/>
  <c r="E59" i="7"/>
  <c r="E47" i="7"/>
  <c r="E55" i="7"/>
  <c r="E49" i="7"/>
  <c r="E34" i="7"/>
  <c r="E3" i="7"/>
  <c r="E41" i="7"/>
  <c r="E52" i="7"/>
  <c r="E13" i="7"/>
  <c r="E50" i="7"/>
  <c r="E24" i="7"/>
  <c r="E10" i="7"/>
  <c r="E15" i="7"/>
  <c r="E9" i="7"/>
  <c r="E37" i="7"/>
  <c r="E53" i="7"/>
  <c r="E38" i="7"/>
  <c r="E31" i="7"/>
  <c r="E30" i="7"/>
  <c r="E44" i="7"/>
  <c r="E17" i="7"/>
  <c r="E22" i="7"/>
  <c r="E2" i="7"/>
  <c r="E36" i="7"/>
  <c r="E56" i="7"/>
  <c r="E5" i="7"/>
  <c r="E42" i="7"/>
  <c r="E51" i="7"/>
  <c r="E46" i="7"/>
  <c r="E7" i="7"/>
  <c r="E40" i="7"/>
  <c r="E43" i="7"/>
  <c r="E23" i="7"/>
  <c r="E26" i="7"/>
  <c r="E33" i="7"/>
  <c r="E19" i="7"/>
  <c r="E35" i="7"/>
  <c r="E4" i="7"/>
  <c r="E45" i="7"/>
  <c r="E11" i="7"/>
  <c r="E39" i="7"/>
  <c r="E32" i="7"/>
  <c r="E14" i="7"/>
  <c r="E27" i="7"/>
  <c r="E25" i="7"/>
  <c r="E16" i="7"/>
  <c r="E12" i="7"/>
  <c r="E29" i="7"/>
  <c r="E21" i="7"/>
  <c r="E6" i="7"/>
  <c r="E8" i="7"/>
  <c r="E18" i="7"/>
  <c r="E28" i="7"/>
  <c r="G48" i="7"/>
  <c r="E48" i="7"/>
  <c r="G107" i="6"/>
  <c r="G91" i="6"/>
  <c r="G100" i="6"/>
  <c r="G105" i="6"/>
  <c r="G101" i="6"/>
  <c r="G73" i="6"/>
  <c r="G99" i="6"/>
  <c r="G70" i="6"/>
  <c r="G93" i="6"/>
  <c r="G90" i="6"/>
  <c r="G95" i="6"/>
  <c r="G92" i="6"/>
  <c r="G103" i="6"/>
  <c r="G87" i="6"/>
  <c r="G96" i="6"/>
  <c r="G86" i="6"/>
  <c r="G97" i="6"/>
  <c r="G98" i="6"/>
  <c r="G106" i="6"/>
  <c r="G84" i="6"/>
  <c r="G9" i="6"/>
  <c r="G102" i="6"/>
  <c r="G94" i="6"/>
  <c r="G33" i="6"/>
  <c r="G37" i="6"/>
  <c r="G72" i="6"/>
  <c r="G44" i="6"/>
  <c r="G68" i="6"/>
  <c r="G78" i="6"/>
  <c r="G67" i="6"/>
  <c r="G82" i="6"/>
  <c r="G19" i="6"/>
  <c r="G81" i="6"/>
  <c r="G25" i="6"/>
  <c r="G62" i="6"/>
  <c r="G40" i="6"/>
  <c r="G49" i="6"/>
  <c r="G32" i="6"/>
  <c r="G63" i="6"/>
  <c r="G69" i="6"/>
  <c r="G53" i="6"/>
  <c r="G28" i="6"/>
  <c r="G23" i="6"/>
  <c r="G52" i="6"/>
  <c r="G56" i="6"/>
  <c r="G41" i="6"/>
  <c r="G21" i="6"/>
  <c r="G55" i="6"/>
  <c r="G80" i="6"/>
  <c r="G27" i="6"/>
  <c r="G11" i="6"/>
  <c r="G79" i="6"/>
  <c r="G26" i="6"/>
  <c r="G14" i="6"/>
  <c r="G45" i="6"/>
  <c r="G65" i="6"/>
  <c r="G13" i="6"/>
  <c r="G75" i="6"/>
  <c r="G29" i="6"/>
  <c r="G74" i="6"/>
  <c r="G15" i="6"/>
  <c r="G12" i="6"/>
  <c r="G43" i="6"/>
  <c r="G57" i="6"/>
  <c r="G76" i="6"/>
  <c r="G38" i="6"/>
  <c r="G16" i="6"/>
  <c r="G51" i="6"/>
  <c r="G4" i="6"/>
  <c r="G8" i="6"/>
  <c r="G10" i="6"/>
  <c r="G42" i="6"/>
  <c r="G30" i="6"/>
  <c r="G20" i="6"/>
  <c r="G58" i="6"/>
  <c r="G71" i="6"/>
  <c r="G3" i="6"/>
  <c r="G39" i="6"/>
  <c r="G31" i="6"/>
  <c r="G22" i="6"/>
  <c r="G5" i="6"/>
  <c r="G54" i="6"/>
  <c r="G61" i="6"/>
  <c r="G88" i="6"/>
  <c r="G35" i="6"/>
  <c r="G36" i="6"/>
  <c r="G77" i="6"/>
  <c r="G50" i="6"/>
  <c r="G85" i="6"/>
  <c r="G48" i="6"/>
  <c r="G46" i="6"/>
  <c r="G2" i="6"/>
  <c r="G83" i="6"/>
  <c r="G6" i="6"/>
  <c r="G24" i="6"/>
  <c r="G89" i="6"/>
  <c r="G60" i="6"/>
  <c r="G64" i="6"/>
  <c r="G66" i="6"/>
  <c r="G7" i="6"/>
  <c r="G18" i="6"/>
  <c r="G47" i="6"/>
  <c r="G34" i="6"/>
  <c r="G59" i="6"/>
  <c r="G17" i="6"/>
  <c r="E107" i="6"/>
  <c r="E91" i="6"/>
  <c r="E100" i="6"/>
  <c r="E105" i="6"/>
  <c r="E101" i="6"/>
  <c r="E73" i="6"/>
  <c r="E99" i="6"/>
  <c r="E70" i="6"/>
  <c r="E93" i="6"/>
  <c r="E90" i="6"/>
  <c r="E95" i="6"/>
  <c r="E92" i="6"/>
  <c r="E103" i="6"/>
  <c r="E87" i="6"/>
  <c r="E96" i="6"/>
  <c r="E86" i="6"/>
  <c r="E97" i="6"/>
  <c r="E98" i="6"/>
  <c r="E106" i="6"/>
  <c r="E84" i="6"/>
  <c r="E9" i="6"/>
  <c r="E102" i="6"/>
  <c r="E94" i="6"/>
  <c r="E33" i="6"/>
  <c r="E37" i="6"/>
  <c r="E72" i="6"/>
  <c r="E44" i="6"/>
  <c r="E68" i="6"/>
  <c r="E78" i="6"/>
  <c r="E67" i="6"/>
  <c r="E82" i="6"/>
  <c r="E19" i="6"/>
  <c r="E81" i="6"/>
  <c r="E25" i="6"/>
  <c r="E62" i="6"/>
  <c r="E40" i="6"/>
  <c r="E49" i="6"/>
  <c r="E32" i="6"/>
  <c r="E63" i="6"/>
  <c r="E69" i="6"/>
  <c r="E53" i="6"/>
  <c r="E28" i="6"/>
  <c r="E23" i="6"/>
  <c r="E52" i="6"/>
  <c r="E56" i="6"/>
  <c r="E41" i="6"/>
  <c r="E21" i="6"/>
  <c r="E55" i="6"/>
  <c r="E80" i="6"/>
  <c r="E27" i="6"/>
  <c r="E11" i="6"/>
  <c r="E79" i="6"/>
  <c r="E26" i="6"/>
  <c r="E14" i="6"/>
  <c r="E45" i="6"/>
  <c r="E65" i="6"/>
  <c r="E13" i="6"/>
  <c r="E75" i="6"/>
  <c r="E29" i="6"/>
  <c r="E74" i="6"/>
  <c r="E15" i="6"/>
  <c r="E12" i="6"/>
  <c r="E43" i="6"/>
  <c r="E57" i="6"/>
  <c r="E76" i="6"/>
  <c r="E38" i="6"/>
  <c r="E16" i="6"/>
  <c r="E51" i="6"/>
  <c r="E4" i="6"/>
  <c r="E8" i="6"/>
  <c r="E10" i="6"/>
  <c r="E42" i="6"/>
  <c r="E30" i="6"/>
  <c r="E20" i="6"/>
  <c r="E58" i="6"/>
  <c r="E71" i="6"/>
  <c r="E3" i="6"/>
  <c r="E39" i="6"/>
  <c r="E31" i="6"/>
  <c r="E22" i="6"/>
  <c r="E5" i="6"/>
  <c r="E54" i="6"/>
  <c r="E61" i="6"/>
  <c r="E88" i="6"/>
  <c r="E35" i="6"/>
  <c r="E36" i="6"/>
  <c r="E77" i="6"/>
  <c r="E50" i="6"/>
  <c r="E85" i="6"/>
  <c r="E48" i="6"/>
  <c r="E46" i="6"/>
  <c r="E2" i="6"/>
  <c r="E83" i="6"/>
  <c r="E6" i="6"/>
  <c r="E24" i="6"/>
  <c r="E89" i="6"/>
  <c r="E60" i="6"/>
  <c r="E64" i="6"/>
  <c r="E66" i="6"/>
  <c r="E7" i="6"/>
  <c r="E18" i="6"/>
  <c r="E47" i="6"/>
  <c r="E34" i="6"/>
  <c r="E59" i="6"/>
  <c r="E17" i="6"/>
  <c r="G104" i="6"/>
  <c r="E104" i="6"/>
  <c r="G3" i="5"/>
  <c r="H3" i="5" s="1"/>
  <c r="I3" i="5" s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G2" i="5"/>
  <c r="H6" i="5" s="1"/>
  <c r="I6" i="5" s="1"/>
  <c r="E2" i="5"/>
  <c r="G145" i="3"/>
  <c r="G139" i="3"/>
  <c r="G149" i="3"/>
  <c r="G150" i="3"/>
  <c r="G106" i="3"/>
  <c r="G111" i="3"/>
  <c r="G134" i="3"/>
  <c r="G142" i="3"/>
  <c r="G81" i="3"/>
  <c r="G99" i="3"/>
  <c r="G131" i="3"/>
  <c r="G79" i="3"/>
  <c r="G140" i="3"/>
  <c r="G18" i="3"/>
  <c r="G43" i="3"/>
  <c r="G51" i="3"/>
  <c r="G67" i="3"/>
  <c r="G120" i="3"/>
  <c r="G113" i="3"/>
  <c r="G141" i="3"/>
  <c r="G14" i="3"/>
  <c r="G47" i="3"/>
  <c r="G82" i="3"/>
  <c r="G83" i="3"/>
  <c r="G31" i="3"/>
  <c r="G77" i="3"/>
  <c r="G103" i="3"/>
  <c r="G130" i="3"/>
  <c r="G144" i="3"/>
  <c r="G29" i="3"/>
  <c r="G38" i="3"/>
  <c r="G68" i="3"/>
  <c r="G73" i="3"/>
  <c r="G85" i="3"/>
  <c r="G91" i="3"/>
  <c r="G95" i="3"/>
  <c r="G100" i="3"/>
  <c r="G109" i="3"/>
  <c r="G132" i="3"/>
  <c r="G137" i="3"/>
  <c r="G147" i="3"/>
  <c r="G26" i="3"/>
  <c r="G72" i="3"/>
  <c r="G88" i="3"/>
  <c r="G93" i="3"/>
  <c r="G104" i="3"/>
  <c r="G122" i="3"/>
  <c r="G124" i="3"/>
  <c r="G48" i="3"/>
  <c r="G69" i="3"/>
  <c r="G86" i="3"/>
  <c r="G97" i="3"/>
  <c r="G107" i="3"/>
  <c r="G121" i="3"/>
  <c r="G128" i="3"/>
  <c r="G8" i="3"/>
  <c r="G9" i="3"/>
  <c r="G33" i="3"/>
  <c r="G54" i="3"/>
  <c r="G62" i="3"/>
  <c r="G84" i="3"/>
  <c r="G105" i="3"/>
  <c r="G123" i="3"/>
  <c r="G146" i="3"/>
  <c r="G12" i="3"/>
  <c r="G37" i="3"/>
  <c r="G53" i="3"/>
  <c r="G90" i="3"/>
  <c r="G115" i="3"/>
  <c r="G126" i="3"/>
  <c r="G138" i="3"/>
  <c r="G34" i="3"/>
  <c r="G50" i="3"/>
  <c r="G96" i="3"/>
  <c r="G98" i="3"/>
  <c r="G117" i="3"/>
  <c r="G114" i="3"/>
  <c r="G135" i="3"/>
  <c r="G143" i="3"/>
  <c r="G7" i="3"/>
  <c r="G24" i="3"/>
  <c r="G56" i="3"/>
  <c r="G58" i="3"/>
  <c r="G61" i="3"/>
  <c r="G64" i="3"/>
  <c r="G75" i="3"/>
  <c r="G89" i="3"/>
  <c r="G112" i="3"/>
  <c r="G5" i="3"/>
  <c r="G10" i="3"/>
  <c r="G20" i="3"/>
  <c r="G35" i="3"/>
  <c r="G40" i="3"/>
  <c r="G57" i="3"/>
  <c r="G59" i="3"/>
  <c r="G71" i="3"/>
  <c r="G102" i="3"/>
  <c r="G2" i="3"/>
  <c r="H150" i="3" s="1"/>
  <c r="G6" i="3"/>
  <c r="G17" i="3"/>
  <c r="G23" i="3"/>
  <c r="G25" i="3"/>
  <c r="G36" i="3"/>
  <c r="G60" i="3"/>
  <c r="G76" i="3"/>
  <c r="G80" i="3"/>
  <c r="G78" i="3"/>
  <c r="G125" i="3"/>
  <c r="G136" i="3"/>
  <c r="G30" i="3"/>
  <c r="G65" i="3"/>
  <c r="G92" i="3"/>
  <c r="G118" i="3"/>
  <c r="G119" i="3"/>
  <c r="G127" i="3"/>
  <c r="G129" i="3"/>
  <c r="G4" i="3"/>
  <c r="G15" i="3"/>
  <c r="G16" i="3"/>
  <c r="G22" i="3"/>
  <c r="G28" i="3"/>
  <c r="G32" i="3"/>
  <c r="G41" i="3"/>
  <c r="G70" i="3"/>
  <c r="G116" i="3"/>
  <c r="G21" i="3"/>
  <c r="G45" i="3"/>
  <c r="G101" i="3"/>
  <c r="G133" i="3"/>
  <c r="G3" i="3"/>
  <c r="G44" i="3"/>
  <c r="G46" i="3"/>
  <c r="G52" i="3"/>
  <c r="G63" i="3"/>
  <c r="G42" i="3"/>
  <c r="G55" i="3"/>
  <c r="G74" i="3"/>
  <c r="G110" i="3"/>
  <c r="G19" i="3"/>
  <c r="G27" i="3"/>
  <c r="G39" i="3"/>
  <c r="G49" i="3"/>
  <c r="G11" i="3"/>
  <c r="G94" i="3"/>
  <c r="G108" i="3"/>
  <c r="G87" i="3"/>
  <c r="G66" i="3"/>
  <c r="G13" i="3"/>
  <c r="E131" i="3"/>
  <c r="E145" i="3"/>
  <c r="E139" i="3"/>
  <c r="E149" i="3"/>
  <c r="E150" i="3"/>
  <c r="E106" i="3"/>
  <c r="E111" i="3"/>
  <c r="E134" i="3"/>
  <c r="E142" i="3"/>
  <c r="E81" i="3"/>
  <c r="E99" i="3"/>
  <c r="E79" i="3"/>
  <c r="E140" i="3"/>
  <c r="E18" i="3"/>
  <c r="E43" i="3"/>
  <c r="E51" i="3"/>
  <c r="E67" i="3"/>
  <c r="E120" i="3"/>
  <c r="E113" i="3"/>
  <c r="E141" i="3"/>
  <c r="E14" i="3"/>
  <c r="E47" i="3"/>
  <c r="E82" i="3"/>
  <c r="E83" i="3"/>
  <c r="E31" i="3"/>
  <c r="E77" i="3"/>
  <c r="E103" i="3"/>
  <c r="E130" i="3"/>
  <c r="E144" i="3"/>
  <c r="E29" i="3"/>
  <c r="E38" i="3"/>
  <c r="E68" i="3"/>
  <c r="E73" i="3"/>
  <c r="E85" i="3"/>
  <c r="E91" i="3"/>
  <c r="E95" i="3"/>
  <c r="E100" i="3"/>
  <c r="E109" i="3"/>
  <c r="E132" i="3"/>
  <c r="E137" i="3"/>
  <c r="E147" i="3"/>
  <c r="E26" i="3"/>
  <c r="E72" i="3"/>
  <c r="E88" i="3"/>
  <c r="E93" i="3"/>
  <c r="E104" i="3"/>
  <c r="E122" i="3"/>
  <c r="E124" i="3"/>
  <c r="E48" i="3"/>
  <c r="E69" i="3"/>
  <c r="E86" i="3"/>
  <c r="E97" i="3"/>
  <c r="E107" i="3"/>
  <c r="E121" i="3"/>
  <c r="E128" i="3"/>
  <c r="E8" i="3"/>
  <c r="E9" i="3"/>
  <c r="E33" i="3"/>
  <c r="E54" i="3"/>
  <c r="E62" i="3"/>
  <c r="E84" i="3"/>
  <c r="E105" i="3"/>
  <c r="E123" i="3"/>
  <c r="E146" i="3"/>
  <c r="E12" i="3"/>
  <c r="E37" i="3"/>
  <c r="E53" i="3"/>
  <c r="E90" i="3"/>
  <c r="E115" i="3"/>
  <c r="E126" i="3"/>
  <c r="E138" i="3"/>
  <c r="E34" i="3"/>
  <c r="E50" i="3"/>
  <c r="E96" i="3"/>
  <c r="E98" i="3"/>
  <c r="E117" i="3"/>
  <c r="E114" i="3"/>
  <c r="E135" i="3"/>
  <c r="E143" i="3"/>
  <c r="E7" i="3"/>
  <c r="E24" i="3"/>
  <c r="E56" i="3"/>
  <c r="E58" i="3"/>
  <c r="E61" i="3"/>
  <c r="E64" i="3"/>
  <c r="E75" i="3"/>
  <c r="E89" i="3"/>
  <c r="E112" i="3"/>
  <c r="E5" i="3"/>
  <c r="E10" i="3"/>
  <c r="E20" i="3"/>
  <c r="E35" i="3"/>
  <c r="E40" i="3"/>
  <c r="E57" i="3"/>
  <c r="E59" i="3"/>
  <c r="E71" i="3"/>
  <c r="E102" i="3"/>
  <c r="E2" i="3"/>
  <c r="E6" i="3"/>
  <c r="E17" i="3"/>
  <c r="E23" i="3"/>
  <c r="E25" i="3"/>
  <c r="E36" i="3"/>
  <c r="E60" i="3"/>
  <c r="E76" i="3"/>
  <c r="E80" i="3"/>
  <c r="E78" i="3"/>
  <c r="E125" i="3"/>
  <c r="E136" i="3"/>
  <c r="E30" i="3"/>
  <c r="E65" i="3"/>
  <c r="E92" i="3"/>
  <c r="E118" i="3"/>
  <c r="E119" i="3"/>
  <c r="E127" i="3"/>
  <c r="E129" i="3"/>
  <c r="E4" i="3"/>
  <c r="E15" i="3"/>
  <c r="E16" i="3"/>
  <c r="E22" i="3"/>
  <c r="E28" i="3"/>
  <c r="E32" i="3"/>
  <c r="E41" i="3"/>
  <c r="E70" i="3"/>
  <c r="E116" i="3"/>
  <c r="E21" i="3"/>
  <c r="E45" i="3"/>
  <c r="E101" i="3"/>
  <c r="E133" i="3"/>
  <c r="E3" i="3"/>
  <c r="E44" i="3"/>
  <c r="E46" i="3"/>
  <c r="E52" i="3"/>
  <c r="E63" i="3"/>
  <c r="E42" i="3"/>
  <c r="E55" i="3"/>
  <c r="E74" i="3"/>
  <c r="E110" i="3"/>
  <c r="E19" i="3"/>
  <c r="E27" i="3"/>
  <c r="E39" i="3"/>
  <c r="E49" i="3"/>
  <c r="E11" i="3"/>
  <c r="E94" i="3"/>
  <c r="E108" i="3"/>
  <c r="E87" i="3"/>
  <c r="E66" i="3"/>
  <c r="E13" i="3"/>
  <c r="G148" i="3"/>
  <c r="E148" i="3"/>
  <c r="G24" i="4"/>
  <c r="G19" i="4"/>
  <c r="G23" i="4"/>
  <c r="G21" i="4"/>
  <c r="G4" i="4"/>
  <c r="G20" i="4"/>
  <c r="G15" i="4"/>
  <c r="G7" i="4"/>
  <c r="G8" i="4"/>
  <c r="G22" i="4"/>
  <c r="G18" i="4"/>
  <c r="G6" i="4"/>
  <c r="G3" i="4"/>
  <c r="G16" i="4"/>
  <c r="G11" i="4"/>
  <c r="G5" i="4"/>
  <c r="G9" i="4"/>
  <c r="G14" i="4"/>
  <c r="G17" i="4"/>
  <c r="G10" i="4"/>
  <c r="G13" i="4"/>
  <c r="G12" i="4"/>
  <c r="G2" i="4"/>
  <c r="E24" i="4"/>
  <c r="E19" i="4"/>
  <c r="E23" i="4"/>
  <c r="E21" i="4"/>
  <c r="E4" i="4"/>
  <c r="E20" i="4"/>
  <c r="E15" i="4"/>
  <c r="E7" i="4"/>
  <c r="E8" i="4"/>
  <c r="E22" i="4"/>
  <c r="E18" i="4"/>
  <c r="E6" i="4"/>
  <c r="E3" i="4"/>
  <c r="E16" i="4"/>
  <c r="E11" i="4"/>
  <c r="E5" i="4"/>
  <c r="E9" i="4"/>
  <c r="E14" i="4"/>
  <c r="E17" i="4"/>
  <c r="E10" i="4"/>
  <c r="E13" i="4"/>
  <c r="E12" i="4"/>
  <c r="E2" i="4"/>
  <c r="G25" i="4"/>
  <c r="E25" i="4"/>
  <c r="G20" i="1"/>
  <c r="G46" i="1"/>
  <c r="G49" i="1"/>
  <c r="G51" i="1"/>
  <c r="G38" i="1"/>
  <c r="G42" i="1"/>
  <c r="G15" i="1"/>
  <c r="G21" i="1"/>
  <c r="G29" i="1"/>
  <c r="G43" i="1"/>
  <c r="G45" i="1"/>
  <c r="G25" i="1"/>
  <c r="G37" i="1"/>
  <c r="G44" i="1"/>
  <c r="G50" i="1"/>
  <c r="G28" i="1"/>
  <c r="G48" i="1"/>
  <c r="G8" i="1"/>
  <c r="G12" i="1"/>
  <c r="G23" i="1"/>
  <c r="G27" i="1"/>
  <c r="G40" i="1"/>
  <c r="G39" i="1"/>
  <c r="G41" i="1"/>
  <c r="G13" i="1"/>
  <c r="G33" i="1"/>
  <c r="G5" i="1"/>
  <c r="G7" i="1"/>
  <c r="G18" i="1"/>
  <c r="G22" i="1"/>
  <c r="G24" i="1"/>
  <c r="G31" i="1"/>
  <c r="G34" i="1"/>
  <c r="G9" i="1"/>
  <c r="G16" i="1"/>
  <c r="G35" i="1"/>
  <c r="G36" i="1"/>
  <c r="G10" i="1"/>
  <c r="G19" i="1"/>
  <c r="G3" i="1"/>
  <c r="G26" i="1"/>
  <c r="G11" i="1"/>
  <c r="G14" i="1"/>
  <c r="G32" i="1"/>
  <c r="G2" i="1"/>
  <c r="G6" i="1"/>
  <c r="G4" i="1"/>
  <c r="G17" i="1"/>
  <c r="G30" i="1"/>
  <c r="E20" i="1"/>
  <c r="E46" i="1"/>
  <c r="E49" i="1"/>
  <c r="E51" i="1"/>
  <c r="E38" i="1"/>
  <c r="E42" i="1"/>
  <c r="E15" i="1"/>
  <c r="E21" i="1"/>
  <c r="E29" i="1"/>
  <c r="E43" i="1"/>
  <c r="E45" i="1"/>
  <c r="E25" i="1"/>
  <c r="E37" i="1"/>
  <c r="E44" i="1"/>
  <c r="E50" i="1"/>
  <c r="E28" i="1"/>
  <c r="E48" i="1"/>
  <c r="E8" i="1"/>
  <c r="E12" i="1"/>
  <c r="E23" i="1"/>
  <c r="E27" i="1"/>
  <c r="E40" i="1"/>
  <c r="E39" i="1"/>
  <c r="E41" i="1"/>
  <c r="E13" i="1"/>
  <c r="E33" i="1"/>
  <c r="E5" i="1"/>
  <c r="E7" i="1"/>
  <c r="E18" i="1"/>
  <c r="E22" i="1"/>
  <c r="E24" i="1"/>
  <c r="E31" i="1"/>
  <c r="E34" i="1"/>
  <c r="E9" i="1"/>
  <c r="E16" i="1"/>
  <c r="E35" i="1"/>
  <c r="E36" i="1"/>
  <c r="E10" i="1"/>
  <c r="E19" i="1"/>
  <c r="E3" i="1"/>
  <c r="E26" i="1"/>
  <c r="E11" i="1"/>
  <c r="E14" i="1"/>
  <c r="E32" i="1"/>
  <c r="E2" i="1"/>
  <c r="E6" i="1"/>
  <c r="E4" i="1"/>
  <c r="E17" i="1"/>
  <c r="E30" i="1"/>
  <c r="G47" i="1"/>
  <c r="E47" i="1"/>
  <c r="J5" i="8" l="1"/>
  <c r="B5" i="8" s="1"/>
  <c r="J18" i="8"/>
  <c r="B18" i="8" s="1"/>
  <c r="J4" i="8"/>
  <c r="B4" i="8" s="1"/>
  <c r="J11" i="8"/>
  <c r="B11" i="8" s="1"/>
  <c r="J14" i="8"/>
  <c r="B14" i="8" s="1"/>
  <c r="J9" i="8"/>
  <c r="B9" i="8" s="1"/>
  <c r="J25" i="8"/>
  <c r="B25" i="8" s="1"/>
  <c r="J10" i="8"/>
  <c r="B10" i="8" s="1"/>
  <c r="J24" i="8"/>
  <c r="B24" i="8" s="1"/>
  <c r="J21" i="8"/>
  <c r="B21" i="8" s="1"/>
  <c r="J23" i="8"/>
  <c r="B23" i="8" s="1"/>
  <c r="J13" i="8"/>
  <c r="B13" i="8" s="1"/>
  <c r="J20" i="8"/>
  <c r="B20" i="8" s="1"/>
  <c r="J6" i="8"/>
  <c r="B6" i="8" s="1"/>
  <c r="J17" i="8"/>
  <c r="B17" i="8" s="1"/>
  <c r="J22" i="8"/>
  <c r="B22" i="8" s="1"/>
  <c r="J16" i="8"/>
  <c r="B16" i="8" s="1"/>
  <c r="J19" i="8"/>
  <c r="B19" i="8" s="1"/>
  <c r="J7" i="8"/>
  <c r="B7" i="8" s="1"/>
  <c r="J15" i="8"/>
  <c r="B15" i="8" s="1"/>
  <c r="J12" i="8"/>
  <c r="B12" i="8" s="1"/>
  <c r="J8" i="8"/>
  <c r="B8" i="8" s="1"/>
  <c r="J2" i="8"/>
  <c r="B2" i="8" s="1"/>
  <c r="J26" i="8"/>
  <c r="B26" i="8" s="1"/>
  <c r="J3" i="8"/>
  <c r="B3" i="8" s="1"/>
  <c r="J3" i="9"/>
  <c r="B3" i="9" s="1"/>
  <c r="J6" i="9"/>
  <c r="B6" i="9" s="1"/>
  <c r="J2" i="9"/>
  <c r="B2" i="9" s="1"/>
  <c r="J4" i="9"/>
  <c r="B4" i="9" s="1"/>
  <c r="J7" i="9"/>
  <c r="B7" i="9" s="1"/>
  <c r="J9" i="9"/>
  <c r="B9" i="9" s="1"/>
  <c r="J11" i="9"/>
  <c r="B11" i="9" s="1"/>
  <c r="J8" i="9"/>
  <c r="B8" i="9" s="1"/>
  <c r="H51" i="7"/>
  <c r="I51" i="7" s="1"/>
  <c r="H29" i="7"/>
  <c r="I29" i="7" s="1"/>
  <c r="H11" i="7"/>
  <c r="I11" i="7" s="1"/>
  <c r="H43" i="7"/>
  <c r="I43" i="7" s="1"/>
  <c r="H44" i="7"/>
  <c r="I44" i="7" s="1"/>
  <c r="H10" i="7"/>
  <c r="I10" i="7" s="1"/>
  <c r="H52" i="7"/>
  <c r="I52" i="7" s="1"/>
  <c r="H20" i="7"/>
  <c r="I20" i="7" s="1"/>
  <c r="H8" i="7"/>
  <c r="I8" i="7" s="1"/>
  <c r="H12" i="7"/>
  <c r="I12" i="7" s="1"/>
  <c r="H14" i="7"/>
  <c r="I14" i="7" s="1"/>
  <c r="H45" i="7"/>
  <c r="I45" i="7" s="1"/>
  <c r="H33" i="7"/>
  <c r="I33" i="7" s="1"/>
  <c r="H40" i="7"/>
  <c r="I40" i="7" s="1"/>
  <c r="H42" i="7"/>
  <c r="I42" i="7" s="1"/>
  <c r="H2" i="7"/>
  <c r="I2" i="7" s="1"/>
  <c r="H30" i="7"/>
  <c r="I30" i="7" s="1"/>
  <c r="H37" i="7"/>
  <c r="I37" i="7" s="1"/>
  <c r="H24" i="7"/>
  <c r="I24" i="7" s="1"/>
  <c r="H41" i="7"/>
  <c r="I41" i="7" s="1"/>
  <c r="H55" i="7"/>
  <c r="I55" i="7" s="1"/>
  <c r="H58" i="7"/>
  <c r="I58" i="7" s="1"/>
  <c r="H6" i="7"/>
  <c r="I6" i="7" s="1"/>
  <c r="H16" i="7"/>
  <c r="I16" i="7" s="1"/>
  <c r="H32" i="7"/>
  <c r="I32" i="7" s="1"/>
  <c r="H4" i="7"/>
  <c r="I4" i="7" s="1"/>
  <c r="H26" i="7"/>
  <c r="I26" i="7" s="1"/>
  <c r="H7" i="7"/>
  <c r="I7" i="7" s="1"/>
  <c r="H5" i="7"/>
  <c r="I5" i="7" s="1"/>
  <c r="H22" i="7"/>
  <c r="I22" i="7" s="1"/>
  <c r="H31" i="7"/>
  <c r="I31" i="7" s="1"/>
  <c r="H9" i="7"/>
  <c r="I9" i="7" s="1"/>
  <c r="H50" i="7"/>
  <c r="I50" i="7" s="1"/>
  <c r="H3" i="7"/>
  <c r="I3" i="7" s="1"/>
  <c r="H47" i="7"/>
  <c r="I47" i="7" s="1"/>
  <c r="H57" i="7"/>
  <c r="I57" i="7" s="1"/>
  <c r="H18" i="7"/>
  <c r="I18" i="7" s="1"/>
  <c r="H27" i="7"/>
  <c r="I27" i="7" s="1"/>
  <c r="H19" i="7"/>
  <c r="I19" i="7" s="1"/>
  <c r="H36" i="7"/>
  <c r="I36" i="7" s="1"/>
  <c r="H53" i="7"/>
  <c r="I53" i="7" s="1"/>
  <c r="H49" i="7"/>
  <c r="I49" i="7" s="1"/>
  <c r="H28" i="7"/>
  <c r="I28" i="7" s="1"/>
  <c r="H21" i="7"/>
  <c r="I21" i="7" s="1"/>
  <c r="H25" i="7"/>
  <c r="I25" i="7" s="1"/>
  <c r="H39" i="7"/>
  <c r="I39" i="7" s="1"/>
  <c r="H35" i="7"/>
  <c r="I35" i="7" s="1"/>
  <c r="H23" i="7"/>
  <c r="I23" i="7" s="1"/>
  <c r="H46" i="7"/>
  <c r="I46" i="7" s="1"/>
  <c r="H56" i="7"/>
  <c r="I56" i="7" s="1"/>
  <c r="H17" i="7"/>
  <c r="I17" i="7" s="1"/>
  <c r="H38" i="7"/>
  <c r="I38" i="7" s="1"/>
  <c r="H15" i="7"/>
  <c r="I15" i="7" s="1"/>
  <c r="H13" i="7"/>
  <c r="I13" i="7" s="1"/>
  <c r="H34" i="7"/>
  <c r="I34" i="7" s="1"/>
  <c r="H59" i="7"/>
  <c r="I59" i="7" s="1"/>
  <c r="H54" i="7"/>
  <c r="I54" i="7" s="1"/>
  <c r="H48" i="7"/>
  <c r="I48" i="7" s="1"/>
  <c r="H29" i="6"/>
  <c r="H31" i="6"/>
  <c r="I31" i="6" s="1"/>
  <c r="H10" i="6"/>
  <c r="I10" i="6" s="1"/>
  <c r="H43" i="6"/>
  <c r="I43" i="6" s="1"/>
  <c r="H45" i="6"/>
  <c r="I45" i="6" s="1"/>
  <c r="H21" i="6"/>
  <c r="I21" i="6" s="1"/>
  <c r="H76" i="6"/>
  <c r="H61" i="6"/>
  <c r="H16" i="6"/>
  <c r="I16" i="6" s="1"/>
  <c r="H11" i="6"/>
  <c r="I11" i="6" s="1"/>
  <c r="H35" i="6"/>
  <c r="I35" i="6" s="1"/>
  <c r="H3" i="6"/>
  <c r="H4" i="6"/>
  <c r="H15" i="6"/>
  <c r="H26" i="6"/>
  <c r="I26" i="6" s="1"/>
  <c r="H56" i="6"/>
  <c r="I56" i="6" s="1"/>
  <c r="H5" i="6"/>
  <c r="H30" i="6"/>
  <c r="I30" i="6" s="1"/>
  <c r="H13" i="6"/>
  <c r="H80" i="6"/>
  <c r="I80" i="6" s="1"/>
  <c r="H58" i="6"/>
  <c r="I58" i="6" s="1"/>
  <c r="H59" i="6"/>
  <c r="I59" i="6" s="1"/>
  <c r="I76" i="6"/>
  <c r="I61" i="6"/>
  <c r="I29" i="6"/>
  <c r="I5" i="6"/>
  <c r="I13" i="6"/>
  <c r="I3" i="6"/>
  <c r="I4" i="6"/>
  <c r="I15" i="6"/>
  <c r="H47" i="6"/>
  <c r="I47" i="6" s="1"/>
  <c r="H7" i="6"/>
  <c r="I7" i="6" s="1"/>
  <c r="H64" i="6"/>
  <c r="I64" i="6" s="1"/>
  <c r="H89" i="6"/>
  <c r="I89" i="6" s="1"/>
  <c r="H6" i="6"/>
  <c r="I6" i="6" s="1"/>
  <c r="H2" i="6"/>
  <c r="I2" i="6" s="1"/>
  <c r="H48" i="6"/>
  <c r="I48" i="6" s="1"/>
  <c r="H50" i="6"/>
  <c r="I50" i="6" s="1"/>
  <c r="H36" i="6"/>
  <c r="I36" i="6" s="1"/>
  <c r="H88" i="6"/>
  <c r="I88" i="6" s="1"/>
  <c r="H54" i="6"/>
  <c r="I54" i="6" s="1"/>
  <c r="H22" i="6"/>
  <c r="I22" i="6" s="1"/>
  <c r="H39" i="6"/>
  <c r="I39" i="6" s="1"/>
  <c r="H71" i="6"/>
  <c r="I71" i="6" s="1"/>
  <c r="H20" i="6"/>
  <c r="I20" i="6" s="1"/>
  <c r="H42" i="6"/>
  <c r="I42" i="6" s="1"/>
  <c r="H8" i="6"/>
  <c r="I8" i="6" s="1"/>
  <c r="H51" i="6"/>
  <c r="I51" i="6" s="1"/>
  <c r="H38" i="6"/>
  <c r="I38" i="6" s="1"/>
  <c r="H57" i="6"/>
  <c r="I57" i="6" s="1"/>
  <c r="H12" i="6"/>
  <c r="I12" i="6" s="1"/>
  <c r="H74" i="6"/>
  <c r="I74" i="6" s="1"/>
  <c r="H75" i="6"/>
  <c r="I75" i="6" s="1"/>
  <c r="H65" i="6"/>
  <c r="I65" i="6" s="1"/>
  <c r="H14" i="6"/>
  <c r="I14" i="6" s="1"/>
  <c r="H79" i="6"/>
  <c r="I79" i="6" s="1"/>
  <c r="H27" i="6"/>
  <c r="I27" i="6" s="1"/>
  <c r="H55" i="6"/>
  <c r="I55" i="6" s="1"/>
  <c r="H41" i="6"/>
  <c r="I41" i="6" s="1"/>
  <c r="H52" i="6"/>
  <c r="I52" i="6" s="1"/>
  <c r="H28" i="6"/>
  <c r="I28" i="6" s="1"/>
  <c r="H69" i="6"/>
  <c r="I69" i="6" s="1"/>
  <c r="H32" i="6"/>
  <c r="I32" i="6" s="1"/>
  <c r="H40" i="6"/>
  <c r="I40" i="6" s="1"/>
  <c r="H25" i="6"/>
  <c r="I25" i="6" s="1"/>
  <c r="H19" i="6"/>
  <c r="I19" i="6" s="1"/>
  <c r="H67" i="6"/>
  <c r="I67" i="6" s="1"/>
  <c r="H68" i="6"/>
  <c r="I68" i="6" s="1"/>
  <c r="H72" i="6"/>
  <c r="I72" i="6" s="1"/>
  <c r="H33" i="6"/>
  <c r="I33" i="6" s="1"/>
  <c r="H102" i="6"/>
  <c r="I102" i="6" s="1"/>
  <c r="H84" i="6"/>
  <c r="I84" i="6" s="1"/>
  <c r="H98" i="6"/>
  <c r="I98" i="6" s="1"/>
  <c r="H86" i="6"/>
  <c r="I86" i="6" s="1"/>
  <c r="H87" i="6"/>
  <c r="I87" i="6" s="1"/>
  <c r="H92" i="6"/>
  <c r="I92" i="6" s="1"/>
  <c r="H90" i="6"/>
  <c r="I90" i="6" s="1"/>
  <c r="H70" i="6"/>
  <c r="I70" i="6" s="1"/>
  <c r="H73" i="6"/>
  <c r="I73" i="6" s="1"/>
  <c r="H105" i="6"/>
  <c r="I105" i="6" s="1"/>
  <c r="H91" i="6"/>
  <c r="I91" i="6" s="1"/>
  <c r="H23" i="6"/>
  <c r="I23" i="6" s="1"/>
  <c r="H53" i="6"/>
  <c r="I53" i="6" s="1"/>
  <c r="H63" i="6"/>
  <c r="I63" i="6" s="1"/>
  <c r="H49" i="6"/>
  <c r="I49" i="6" s="1"/>
  <c r="H62" i="6"/>
  <c r="I62" i="6" s="1"/>
  <c r="H81" i="6"/>
  <c r="I81" i="6" s="1"/>
  <c r="H82" i="6"/>
  <c r="I82" i="6" s="1"/>
  <c r="H78" i="6"/>
  <c r="I78" i="6" s="1"/>
  <c r="H44" i="6"/>
  <c r="I44" i="6" s="1"/>
  <c r="H37" i="6"/>
  <c r="I37" i="6" s="1"/>
  <c r="H94" i="6"/>
  <c r="I94" i="6" s="1"/>
  <c r="H9" i="6"/>
  <c r="I9" i="6" s="1"/>
  <c r="H106" i="6"/>
  <c r="I106" i="6" s="1"/>
  <c r="H97" i="6"/>
  <c r="I97" i="6" s="1"/>
  <c r="H96" i="6"/>
  <c r="I96" i="6" s="1"/>
  <c r="H103" i="6"/>
  <c r="I103" i="6" s="1"/>
  <c r="H95" i="6"/>
  <c r="I95" i="6" s="1"/>
  <c r="H93" i="6"/>
  <c r="I93" i="6" s="1"/>
  <c r="H99" i="6"/>
  <c r="I99" i="6" s="1"/>
  <c r="H101" i="6"/>
  <c r="I101" i="6" s="1"/>
  <c r="H100" i="6"/>
  <c r="I100" i="6" s="1"/>
  <c r="H107" i="6"/>
  <c r="I107" i="6" s="1"/>
  <c r="H104" i="6"/>
  <c r="I104" i="6" s="1"/>
  <c r="H17" i="6"/>
  <c r="I17" i="6" s="1"/>
  <c r="H34" i="6"/>
  <c r="I34" i="6" s="1"/>
  <c r="H18" i="6"/>
  <c r="I18" i="6" s="1"/>
  <c r="H66" i="6"/>
  <c r="I66" i="6" s="1"/>
  <c r="H60" i="6"/>
  <c r="I60" i="6" s="1"/>
  <c r="H24" i="6"/>
  <c r="I24" i="6" s="1"/>
  <c r="H83" i="6"/>
  <c r="I83" i="6" s="1"/>
  <c r="H46" i="6"/>
  <c r="I46" i="6" s="1"/>
  <c r="H85" i="6"/>
  <c r="I85" i="6" s="1"/>
  <c r="H77" i="6"/>
  <c r="I77" i="6" s="1"/>
  <c r="H18" i="5"/>
  <c r="I18" i="5" s="1"/>
  <c r="H4" i="5"/>
  <c r="I4" i="5" s="1"/>
  <c r="H22" i="5"/>
  <c r="I22" i="5" s="1"/>
  <c r="H16" i="5"/>
  <c r="I16" i="5" s="1"/>
  <c r="H14" i="5"/>
  <c r="I14" i="5" s="1"/>
  <c r="H12" i="5"/>
  <c r="I12" i="5" s="1"/>
  <c r="H10" i="5"/>
  <c r="I10" i="5" s="1"/>
  <c r="H8" i="5"/>
  <c r="I8" i="5" s="1"/>
  <c r="H23" i="5"/>
  <c r="I23" i="5" s="1"/>
  <c r="H21" i="5"/>
  <c r="I21" i="5" s="1"/>
  <c r="H19" i="5"/>
  <c r="I19" i="5" s="1"/>
  <c r="H17" i="5"/>
  <c r="I17" i="5" s="1"/>
  <c r="H15" i="5"/>
  <c r="I15" i="5" s="1"/>
  <c r="H13" i="5"/>
  <c r="I13" i="5" s="1"/>
  <c r="H11" i="5"/>
  <c r="I11" i="5" s="1"/>
  <c r="H9" i="5"/>
  <c r="I9" i="5" s="1"/>
  <c r="H7" i="5"/>
  <c r="I7" i="5" s="1"/>
  <c r="H5" i="5"/>
  <c r="I5" i="5" s="1"/>
  <c r="H20" i="5"/>
  <c r="I20" i="5" s="1"/>
  <c r="H2" i="5"/>
  <c r="I2" i="5" s="1"/>
  <c r="H89" i="3"/>
  <c r="H87" i="3"/>
  <c r="H42" i="3"/>
  <c r="H44" i="3"/>
  <c r="I44" i="3" s="1"/>
  <c r="H127" i="3"/>
  <c r="H36" i="3"/>
  <c r="I36" i="3" s="1"/>
  <c r="H6" i="3"/>
  <c r="H58" i="3"/>
  <c r="I58" i="3" s="1"/>
  <c r="H138" i="3"/>
  <c r="H53" i="3"/>
  <c r="I53" i="3" s="1"/>
  <c r="H132" i="3"/>
  <c r="H82" i="3"/>
  <c r="H134" i="3"/>
  <c r="I132" i="3"/>
  <c r="H128" i="3"/>
  <c r="H16" i="3"/>
  <c r="I134" i="3"/>
  <c r="H49" i="3"/>
  <c r="I49" i="3" s="1"/>
  <c r="H45" i="3"/>
  <c r="I45" i="3" s="1"/>
  <c r="H65" i="3"/>
  <c r="I65" i="3" s="1"/>
  <c r="H59" i="3"/>
  <c r="I59" i="3" s="1"/>
  <c r="H143" i="3"/>
  <c r="I143" i="3" s="1"/>
  <c r="H123" i="3"/>
  <c r="I123" i="3" s="1"/>
  <c r="H122" i="3"/>
  <c r="I122" i="3" s="1"/>
  <c r="H38" i="3"/>
  <c r="I38" i="3" s="1"/>
  <c r="H43" i="3"/>
  <c r="I43" i="3" s="1"/>
  <c r="I42" i="3"/>
  <c r="I16" i="3"/>
  <c r="I89" i="3"/>
  <c r="I138" i="3"/>
  <c r="I128" i="3"/>
  <c r="I82" i="3"/>
  <c r="H19" i="3"/>
  <c r="H41" i="3"/>
  <c r="I41" i="3" s="1"/>
  <c r="H78" i="3"/>
  <c r="H20" i="3"/>
  <c r="H98" i="3"/>
  <c r="H54" i="3"/>
  <c r="I54" i="3" s="1"/>
  <c r="H72" i="3"/>
  <c r="H103" i="3"/>
  <c r="I103" i="3" s="1"/>
  <c r="H131" i="3"/>
  <c r="H86" i="3"/>
  <c r="I86" i="3" s="1"/>
  <c r="H91" i="3"/>
  <c r="I91" i="3" s="1"/>
  <c r="H113" i="3"/>
  <c r="I113" i="3" s="1"/>
  <c r="H149" i="3"/>
  <c r="I19" i="3"/>
  <c r="I78" i="3"/>
  <c r="I20" i="3"/>
  <c r="I98" i="3"/>
  <c r="I72" i="3"/>
  <c r="I131" i="3"/>
  <c r="I150" i="3"/>
  <c r="I87" i="3"/>
  <c r="I127" i="3"/>
  <c r="I6" i="3"/>
  <c r="I149" i="3"/>
  <c r="H108" i="3"/>
  <c r="I108" i="3" s="1"/>
  <c r="H39" i="3"/>
  <c r="I39" i="3" s="1"/>
  <c r="H110" i="3"/>
  <c r="I110" i="3" s="1"/>
  <c r="H63" i="3"/>
  <c r="I63" i="3" s="1"/>
  <c r="H3" i="3"/>
  <c r="I3" i="3" s="1"/>
  <c r="H21" i="3"/>
  <c r="I21" i="3" s="1"/>
  <c r="H32" i="3"/>
  <c r="I32" i="3" s="1"/>
  <c r="H15" i="3"/>
  <c r="I15" i="3" s="1"/>
  <c r="H119" i="3"/>
  <c r="I119" i="3" s="1"/>
  <c r="H30" i="3"/>
  <c r="I30" i="3" s="1"/>
  <c r="H80" i="3"/>
  <c r="I80" i="3" s="1"/>
  <c r="H25" i="3"/>
  <c r="I25" i="3" s="1"/>
  <c r="H2" i="3"/>
  <c r="I2" i="3" s="1"/>
  <c r="H57" i="3"/>
  <c r="I57" i="3" s="1"/>
  <c r="H10" i="3"/>
  <c r="I10" i="3" s="1"/>
  <c r="H75" i="3"/>
  <c r="I75" i="3" s="1"/>
  <c r="H56" i="3"/>
  <c r="I56" i="3" s="1"/>
  <c r="H135" i="3"/>
  <c r="I135" i="3" s="1"/>
  <c r="H96" i="3"/>
  <c r="I96" i="3" s="1"/>
  <c r="H126" i="3"/>
  <c r="I126" i="3" s="1"/>
  <c r="H37" i="3"/>
  <c r="I37" i="3" s="1"/>
  <c r="H105" i="3"/>
  <c r="I105" i="3" s="1"/>
  <c r="H33" i="3"/>
  <c r="I33" i="3" s="1"/>
  <c r="H121" i="3"/>
  <c r="I121" i="3" s="1"/>
  <c r="H69" i="3"/>
  <c r="I69" i="3" s="1"/>
  <c r="H104" i="3"/>
  <c r="I104" i="3" s="1"/>
  <c r="H26" i="3"/>
  <c r="I26" i="3" s="1"/>
  <c r="H109" i="3"/>
  <c r="I109" i="3" s="1"/>
  <c r="H85" i="3"/>
  <c r="I85" i="3" s="1"/>
  <c r="H29" i="3"/>
  <c r="I29" i="3" s="1"/>
  <c r="H77" i="3"/>
  <c r="I77" i="3" s="1"/>
  <c r="H47" i="3"/>
  <c r="I47" i="3" s="1"/>
  <c r="H120" i="3"/>
  <c r="I120" i="3" s="1"/>
  <c r="H18" i="3"/>
  <c r="I18" i="3" s="1"/>
  <c r="H99" i="3"/>
  <c r="I99" i="3" s="1"/>
  <c r="H111" i="3"/>
  <c r="I111" i="3" s="1"/>
  <c r="H139" i="3"/>
  <c r="I139" i="3" s="1"/>
  <c r="H13" i="3"/>
  <c r="I13" i="3" s="1"/>
  <c r="H94" i="3"/>
  <c r="I94" i="3" s="1"/>
  <c r="H27" i="3"/>
  <c r="I27" i="3" s="1"/>
  <c r="H74" i="3"/>
  <c r="I74" i="3" s="1"/>
  <c r="H52" i="3"/>
  <c r="I52" i="3" s="1"/>
  <c r="H133" i="3"/>
  <c r="I133" i="3" s="1"/>
  <c r="H116" i="3"/>
  <c r="I116" i="3" s="1"/>
  <c r="H28" i="3"/>
  <c r="I28" i="3" s="1"/>
  <c r="H4" i="3"/>
  <c r="I4" i="3" s="1"/>
  <c r="H118" i="3"/>
  <c r="I118" i="3" s="1"/>
  <c r="H136" i="3"/>
  <c r="I136" i="3" s="1"/>
  <c r="H76" i="3"/>
  <c r="I76" i="3" s="1"/>
  <c r="H23" i="3"/>
  <c r="I23" i="3" s="1"/>
  <c r="H102" i="3"/>
  <c r="I102" i="3" s="1"/>
  <c r="H40" i="3"/>
  <c r="I40" i="3" s="1"/>
  <c r="H5" i="3"/>
  <c r="I5" i="3" s="1"/>
  <c r="H64" i="3"/>
  <c r="I64" i="3" s="1"/>
  <c r="H24" i="3"/>
  <c r="I24" i="3" s="1"/>
  <c r="H114" i="3"/>
  <c r="I114" i="3" s="1"/>
  <c r="H50" i="3"/>
  <c r="I50" i="3" s="1"/>
  <c r="H115" i="3"/>
  <c r="I115" i="3" s="1"/>
  <c r="H12" i="3"/>
  <c r="I12" i="3" s="1"/>
  <c r="H84" i="3"/>
  <c r="I84" i="3" s="1"/>
  <c r="H9" i="3"/>
  <c r="I9" i="3" s="1"/>
  <c r="H107" i="3"/>
  <c r="I107" i="3" s="1"/>
  <c r="H48" i="3"/>
  <c r="I48" i="3" s="1"/>
  <c r="H93" i="3"/>
  <c r="I93" i="3" s="1"/>
  <c r="H147" i="3"/>
  <c r="I147" i="3" s="1"/>
  <c r="H100" i="3"/>
  <c r="I100" i="3" s="1"/>
  <c r="H73" i="3"/>
  <c r="I73" i="3" s="1"/>
  <c r="H144" i="3"/>
  <c r="I144" i="3" s="1"/>
  <c r="H31" i="3"/>
  <c r="I31" i="3" s="1"/>
  <c r="H14" i="3"/>
  <c r="I14" i="3" s="1"/>
  <c r="H67" i="3"/>
  <c r="I67" i="3" s="1"/>
  <c r="H140" i="3"/>
  <c r="I140" i="3" s="1"/>
  <c r="H81" i="3"/>
  <c r="I81" i="3" s="1"/>
  <c r="H106" i="3"/>
  <c r="I106" i="3" s="1"/>
  <c r="H145" i="3"/>
  <c r="I145" i="3" s="1"/>
  <c r="H66" i="3"/>
  <c r="I66" i="3" s="1"/>
  <c r="H11" i="3"/>
  <c r="I11" i="3" s="1"/>
  <c r="H55" i="3"/>
  <c r="I55" i="3" s="1"/>
  <c r="H46" i="3"/>
  <c r="I46" i="3" s="1"/>
  <c r="H101" i="3"/>
  <c r="I101" i="3" s="1"/>
  <c r="H70" i="3"/>
  <c r="I70" i="3" s="1"/>
  <c r="H22" i="3"/>
  <c r="I22" i="3" s="1"/>
  <c r="H129" i="3"/>
  <c r="I129" i="3" s="1"/>
  <c r="H92" i="3"/>
  <c r="I92" i="3" s="1"/>
  <c r="H125" i="3"/>
  <c r="I125" i="3" s="1"/>
  <c r="H60" i="3"/>
  <c r="I60" i="3" s="1"/>
  <c r="H17" i="3"/>
  <c r="I17" i="3" s="1"/>
  <c r="H71" i="3"/>
  <c r="I71" i="3" s="1"/>
  <c r="H35" i="3"/>
  <c r="I35" i="3" s="1"/>
  <c r="H112" i="3"/>
  <c r="I112" i="3" s="1"/>
  <c r="H61" i="3"/>
  <c r="I61" i="3" s="1"/>
  <c r="H7" i="3"/>
  <c r="I7" i="3" s="1"/>
  <c r="H117" i="3"/>
  <c r="I117" i="3" s="1"/>
  <c r="H34" i="3"/>
  <c r="I34" i="3" s="1"/>
  <c r="H90" i="3"/>
  <c r="I90" i="3" s="1"/>
  <c r="H146" i="3"/>
  <c r="I146" i="3" s="1"/>
  <c r="H62" i="3"/>
  <c r="I62" i="3" s="1"/>
  <c r="H8" i="3"/>
  <c r="I8" i="3" s="1"/>
  <c r="H97" i="3"/>
  <c r="I97" i="3" s="1"/>
  <c r="H124" i="3"/>
  <c r="I124" i="3" s="1"/>
  <c r="H88" i="3"/>
  <c r="I88" i="3" s="1"/>
  <c r="H137" i="3"/>
  <c r="I137" i="3" s="1"/>
  <c r="H95" i="3"/>
  <c r="I95" i="3" s="1"/>
  <c r="H68" i="3"/>
  <c r="I68" i="3" s="1"/>
  <c r="H130" i="3"/>
  <c r="I130" i="3" s="1"/>
  <c r="H83" i="3"/>
  <c r="I83" i="3" s="1"/>
  <c r="H141" i="3"/>
  <c r="I141" i="3" s="1"/>
  <c r="H51" i="3"/>
  <c r="I51" i="3" s="1"/>
  <c r="H79" i="3"/>
  <c r="I79" i="3" s="1"/>
  <c r="H142" i="3"/>
  <c r="I142" i="3" s="1"/>
  <c r="H148" i="3"/>
  <c r="I148" i="3" s="1"/>
  <c r="H25" i="4"/>
  <c r="H10" i="4"/>
  <c r="I10" i="4" s="1"/>
  <c r="H5" i="4"/>
  <c r="I5" i="4" s="1"/>
  <c r="H6" i="4"/>
  <c r="I6" i="4" s="1"/>
  <c r="H7" i="4"/>
  <c r="I7" i="4" s="1"/>
  <c r="H21" i="4"/>
  <c r="I21" i="4" s="1"/>
  <c r="H2" i="4"/>
  <c r="I2" i="4" s="1"/>
  <c r="H17" i="4"/>
  <c r="I17" i="4" s="1"/>
  <c r="H11" i="4"/>
  <c r="I11" i="4" s="1"/>
  <c r="H18" i="4"/>
  <c r="I18" i="4" s="1"/>
  <c r="H15" i="4"/>
  <c r="I15" i="4" s="1"/>
  <c r="H23" i="4"/>
  <c r="I23" i="4" s="1"/>
  <c r="H12" i="4"/>
  <c r="I12" i="4" s="1"/>
  <c r="H14" i="4"/>
  <c r="I14" i="4" s="1"/>
  <c r="H16" i="4"/>
  <c r="I16" i="4" s="1"/>
  <c r="H22" i="4"/>
  <c r="I22" i="4" s="1"/>
  <c r="H20" i="4"/>
  <c r="I20" i="4" s="1"/>
  <c r="H19" i="4"/>
  <c r="I19" i="4" s="1"/>
  <c r="H13" i="4"/>
  <c r="I13" i="4" s="1"/>
  <c r="H9" i="4"/>
  <c r="I9" i="4" s="1"/>
  <c r="H3" i="4"/>
  <c r="I3" i="4" s="1"/>
  <c r="H8" i="4"/>
  <c r="I8" i="4" s="1"/>
  <c r="H4" i="4"/>
  <c r="I4" i="4" s="1"/>
  <c r="H24" i="4"/>
  <c r="I24" i="4" s="1"/>
  <c r="I25" i="4"/>
  <c r="H6" i="1"/>
  <c r="I6" i="1" s="1"/>
  <c r="H11" i="1"/>
  <c r="I11" i="1" s="1"/>
  <c r="H10" i="1"/>
  <c r="I10" i="1" s="1"/>
  <c r="H9" i="1"/>
  <c r="I9" i="1" s="1"/>
  <c r="H33" i="1"/>
  <c r="I33" i="1" s="1"/>
  <c r="H39" i="1"/>
  <c r="I39" i="1" s="1"/>
  <c r="H27" i="1"/>
  <c r="I27" i="1" s="1"/>
  <c r="H12" i="1"/>
  <c r="I12" i="1" s="1"/>
  <c r="H48" i="1"/>
  <c r="I48" i="1" s="1"/>
  <c r="H50" i="1"/>
  <c r="I50" i="1" s="1"/>
  <c r="H37" i="1"/>
  <c r="I37" i="1" s="1"/>
  <c r="H45" i="1"/>
  <c r="I45" i="1" s="1"/>
  <c r="H29" i="1"/>
  <c r="I29" i="1" s="1"/>
  <c r="H38" i="1"/>
  <c r="I38" i="1" s="1"/>
  <c r="H49" i="1"/>
  <c r="I49" i="1" s="1"/>
  <c r="H20" i="1"/>
  <c r="I20" i="1" s="1"/>
  <c r="H4" i="1"/>
  <c r="I4" i="1" s="1"/>
  <c r="H14" i="1"/>
  <c r="I14" i="1" s="1"/>
  <c r="H19" i="1"/>
  <c r="I19" i="1" s="1"/>
  <c r="H16" i="1"/>
  <c r="I16" i="1" s="1"/>
  <c r="H24" i="1"/>
  <c r="I24" i="1" s="1"/>
  <c r="H5" i="1"/>
  <c r="I5" i="1" s="1"/>
  <c r="H17" i="1"/>
  <c r="I17" i="1" s="1"/>
  <c r="H32" i="1"/>
  <c r="I32" i="1" s="1"/>
  <c r="H3" i="1"/>
  <c r="I3" i="1" s="1"/>
  <c r="H35" i="1"/>
  <c r="I35" i="1" s="1"/>
  <c r="H31" i="1"/>
  <c r="I31" i="1" s="1"/>
  <c r="H7" i="1"/>
  <c r="I7" i="1" s="1"/>
  <c r="H41" i="1"/>
  <c r="I41" i="1" s="1"/>
  <c r="H40" i="1"/>
  <c r="I40" i="1" s="1"/>
  <c r="H23" i="1"/>
  <c r="I23" i="1" s="1"/>
  <c r="H8" i="1"/>
  <c r="I8" i="1" s="1"/>
  <c r="H28" i="1"/>
  <c r="I28" i="1" s="1"/>
  <c r="H44" i="1"/>
  <c r="I44" i="1" s="1"/>
  <c r="H25" i="1"/>
  <c r="I25" i="1" s="1"/>
  <c r="H43" i="1"/>
  <c r="I43" i="1" s="1"/>
  <c r="H21" i="1"/>
  <c r="I21" i="1" s="1"/>
  <c r="H42" i="1"/>
  <c r="I42" i="1" s="1"/>
  <c r="H51" i="1"/>
  <c r="I51" i="1" s="1"/>
  <c r="H46" i="1"/>
  <c r="I46" i="1" s="1"/>
  <c r="H47" i="1"/>
  <c r="I47" i="1" s="1"/>
  <c r="H30" i="1"/>
  <c r="I30" i="1" s="1"/>
  <c r="H2" i="1"/>
  <c r="I2" i="1" s="1"/>
  <c r="H26" i="1"/>
  <c r="I26" i="1" s="1"/>
  <c r="H36" i="1"/>
  <c r="I36" i="1" s="1"/>
  <c r="H34" i="1"/>
  <c r="I34" i="1" s="1"/>
  <c r="H18" i="1"/>
  <c r="I18" i="1" s="1"/>
  <c r="H13" i="1"/>
  <c r="I13" i="1" s="1"/>
  <c r="H22" i="1"/>
  <c r="I22" i="1" s="1"/>
  <c r="H15" i="1"/>
  <c r="I15" i="1" s="1"/>
  <c r="J32" i="7" l="1"/>
  <c r="B32" i="7" s="1"/>
  <c r="J59" i="7"/>
  <c r="B59" i="7" s="1"/>
  <c r="J47" i="7"/>
  <c r="B47" i="7" s="1"/>
  <c r="J41" i="7"/>
  <c r="B41" i="7" s="1"/>
  <c r="J26" i="7"/>
  <c r="B26" i="7" s="1"/>
  <c r="J45" i="7"/>
  <c r="B45" i="7" s="1"/>
  <c r="J10" i="7"/>
  <c r="B10" i="7" s="1"/>
  <c r="J51" i="7"/>
  <c r="B51" i="7" s="1"/>
  <c r="J27" i="7"/>
  <c r="B27" i="7" s="1"/>
  <c r="J23" i="7"/>
  <c r="B23" i="7" s="1"/>
  <c r="J21" i="7"/>
  <c r="B21" i="7" s="1"/>
  <c r="J31" i="7"/>
  <c r="B31" i="7" s="1"/>
  <c r="J4" i="7"/>
  <c r="B4" i="7" s="1"/>
  <c r="J34" i="7"/>
  <c r="B34" i="7" s="1"/>
  <c r="J3" i="7"/>
  <c r="B3" i="7" s="1"/>
  <c r="J20" i="7"/>
  <c r="B20" i="7" s="1"/>
  <c r="J42" i="7"/>
  <c r="B42" i="7" s="1"/>
  <c r="J14" i="7"/>
  <c r="B14" i="7" s="1"/>
  <c r="J53" i="7"/>
  <c r="B53" i="7" s="1"/>
  <c r="J43" i="7"/>
  <c r="B43" i="7" s="1"/>
  <c r="J29" i="7"/>
  <c r="B29" i="7" s="1"/>
  <c r="J35" i="7"/>
  <c r="B35" i="7" s="1"/>
  <c r="J28" i="7"/>
  <c r="B28" i="7" s="1"/>
  <c r="J22" i="7"/>
  <c r="B22" i="7" s="1"/>
  <c r="J48" i="7"/>
  <c r="B48" i="7" s="1"/>
  <c r="J24" i="7"/>
  <c r="B24" i="7" s="1"/>
  <c r="J15" i="7"/>
  <c r="B15" i="7" s="1"/>
  <c r="J37" i="7"/>
  <c r="B37" i="7" s="1"/>
  <c r="J38" i="7"/>
  <c r="B38" i="7" s="1"/>
  <c r="J30" i="7"/>
  <c r="B30" i="7" s="1"/>
  <c r="J17" i="7"/>
  <c r="B17" i="7" s="1"/>
  <c r="J2" i="7"/>
  <c r="B2" i="7" s="1"/>
  <c r="J56" i="7"/>
  <c r="B56" i="7" s="1"/>
  <c r="J13" i="7"/>
  <c r="B13" i="7" s="1"/>
  <c r="J58" i="7"/>
  <c r="B58" i="7" s="1"/>
  <c r="J49" i="7"/>
  <c r="B49" i="7" s="1"/>
  <c r="J40" i="7"/>
  <c r="B40" i="7" s="1"/>
  <c r="J12" i="7"/>
  <c r="B12" i="7" s="1"/>
  <c r="J44" i="7"/>
  <c r="B44" i="7" s="1"/>
  <c r="J19" i="7"/>
  <c r="B19" i="7" s="1"/>
  <c r="J18" i="7"/>
  <c r="B18" i="7" s="1"/>
  <c r="J39" i="7"/>
  <c r="B39" i="7" s="1"/>
  <c r="J50" i="7"/>
  <c r="B50" i="7" s="1"/>
  <c r="J5" i="7"/>
  <c r="B5" i="7" s="1"/>
  <c r="J16" i="7"/>
  <c r="B16" i="7" s="1"/>
  <c r="J54" i="7"/>
  <c r="B54" i="7" s="1"/>
  <c r="J57" i="7"/>
  <c r="B57" i="7" s="1"/>
  <c r="J55" i="7"/>
  <c r="B55" i="7" s="1"/>
  <c r="J52" i="7"/>
  <c r="B52" i="7" s="1"/>
  <c r="J33" i="7"/>
  <c r="B33" i="7" s="1"/>
  <c r="J8" i="7"/>
  <c r="B8" i="7" s="1"/>
  <c r="J36" i="7"/>
  <c r="B36" i="7" s="1"/>
  <c r="J11" i="7"/>
  <c r="B11" i="7" s="1"/>
  <c r="J46" i="7"/>
  <c r="B46" i="7" s="1"/>
  <c r="J25" i="7"/>
  <c r="B25" i="7" s="1"/>
  <c r="J9" i="7"/>
  <c r="B9" i="7" s="1"/>
  <c r="J7" i="7"/>
  <c r="B7" i="7" s="1"/>
  <c r="J6" i="7"/>
  <c r="B6" i="7" s="1"/>
  <c r="J7" i="6"/>
  <c r="B7" i="6" s="1"/>
  <c r="J30" i="6"/>
  <c r="B30" i="6" s="1"/>
  <c r="J18" i="6"/>
  <c r="B18" i="6" s="1"/>
  <c r="J47" i="6"/>
  <c r="B47" i="6" s="1"/>
  <c r="J77" i="6"/>
  <c r="B77" i="6" s="1"/>
  <c r="J34" i="6"/>
  <c r="B34" i="6" s="1"/>
  <c r="J17" i="6"/>
  <c r="B17" i="6" s="1"/>
  <c r="J59" i="6"/>
  <c r="B59" i="6" s="1"/>
  <c r="J24" i="6"/>
  <c r="B24" i="6" s="1"/>
  <c r="J100" i="6"/>
  <c r="B100" i="6" s="1"/>
  <c r="J44" i="6"/>
  <c r="B44" i="6" s="1"/>
  <c r="J85" i="6"/>
  <c r="B85" i="6" s="1"/>
  <c r="J60" i="6"/>
  <c r="B60" i="6" s="1"/>
  <c r="J43" i="6"/>
  <c r="B43" i="6" s="1"/>
  <c r="J101" i="6"/>
  <c r="B101" i="6" s="1"/>
  <c r="J103" i="6"/>
  <c r="B103" i="6" s="1"/>
  <c r="J9" i="6"/>
  <c r="B9" i="6" s="1"/>
  <c r="J78" i="6"/>
  <c r="B78" i="6" s="1"/>
  <c r="J49" i="6"/>
  <c r="B49" i="6" s="1"/>
  <c r="J56" i="6"/>
  <c r="B56" i="6" s="1"/>
  <c r="J45" i="6"/>
  <c r="B45" i="6" s="1"/>
  <c r="J4" i="6"/>
  <c r="B4" i="6" s="1"/>
  <c r="J91" i="6"/>
  <c r="B91" i="6" s="1"/>
  <c r="J90" i="6"/>
  <c r="B90" i="6" s="1"/>
  <c r="J98" i="6"/>
  <c r="B98" i="6" s="1"/>
  <c r="J72" i="6"/>
  <c r="B72" i="6" s="1"/>
  <c r="J28" i="6"/>
  <c r="B28" i="6" s="1"/>
  <c r="J75" i="6"/>
  <c r="B75" i="6" s="1"/>
  <c r="J20" i="6"/>
  <c r="B20" i="6" s="1"/>
  <c r="J64" i="6"/>
  <c r="B64" i="6" s="1"/>
  <c r="J46" i="6"/>
  <c r="B46" i="6" s="1"/>
  <c r="J66" i="6"/>
  <c r="B66" i="6" s="1"/>
  <c r="J16" i="6"/>
  <c r="B16" i="6" s="1"/>
  <c r="J35" i="6"/>
  <c r="B35" i="6" s="1"/>
  <c r="J99" i="6"/>
  <c r="B99" i="6" s="1"/>
  <c r="J96" i="6"/>
  <c r="B96" i="6" s="1"/>
  <c r="J94" i="6"/>
  <c r="B94" i="6" s="1"/>
  <c r="J82" i="6"/>
  <c r="B82" i="6" s="1"/>
  <c r="J63" i="6"/>
  <c r="B63" i="6" s="1"/>
  <c r="J21" i="6"/>
  <c r="B21" i="6" s="1"/>
  <c r="J13" i="6"/>
  <c r="B13" i="6" s="1"/>
  <c r="J105" i="6"/>
  <c r="B105" i="6" s="1"/>
  <c r="J92" i="6"/>
  <c r="B92" i="6" s="1"/>
  <c r="J84" i="6"/>
  <c r="B84" i="6" s="1"/>
  <c r="J68" i="6"/>
  <c r="B68" i="6" s="1"/>
  <c r="J40" i="6"/>
  <c r="B40" i="6" s="1"/>
  <c r="J52" i="6"/>
  <c r="B52" i="6" s="1"/>
  <c r="J79" i="6"/>
  <c r="B79" i="6" s="1"/>
  <c r="J74" i="6"/>
  <c r="B74" i="6" s="1"/>
  <c r="J51" i="6"/>
  <c r="B51" i="6" s="1"/>
  <c r="J71" i="6"/>
  <c r="B71" i="6" s="1"/>
  <c r="J88" i="6"/>
  <c r="B88" i="6" s="1"/>
  <c r="J2" i="6"/>
  <c r="B2" i="6" s="1"/>
  <c r="J106" i="6"/>
  <c r="B106" i="6" s="1"/>
  <c r="J31" i="6"/>
  <c r="B31" i="6" s="1"/>
  <c r="J25" i="6"/>
  <c r="B25" i="6" s="1"/>
  <c r="J27" i="6"/>
  <c r="B27" i="6" s="1"/>
  <c r="J38" i="6"/>
  <c r="B38" i="6" s="1"/>
  <c r="J54" i="6"/>
  <c r="B54" i="6" s="1"/>
  <c r="J48" i="6"/>
  <c r="B48" i="6" s="1"/>
  <c r="J104" i="6"/>
  <c r="B104" i="6" s="1"/>
  <c r="J83" i="6"/>
  <c r="B83" i="6" s="1"/>
  <c r="J11" i="6"/>
  <c r="B11" i="6" s="1"/>
  <c r="J10" i="6"/>
  <c r="B10" i="6" s="1"/>
  <c r="J107" i="6"/>
  <c r="B107" i="6" s="1"/>
  <c r="J93" i="6"/>
  <c r="B93" i="6" s="1"/>
  <c r="J97" i="6"/>
  <c r="B97" i="6" s="1"/>
  <c r="J37" i="6"/>
  <c r="B37" i="6" s="1"/>
  <c r="J81" i="6"/>
  <c r="B81" i="6" s="1"/>
  <c r="J53" i="6"/>
  <c r="B53" i="6" s="1"/>
  <c r="J80" i="6"/>
  <c r="B80" i="6" s="1"/>
  <c r="J15" i="6"/>
  <c r="B15" i="6" s="1"/>
  <c r="J3" i="6"/>
  <c r="B3" i="6" s="1"/>
  <c r="J73" i="6"/>
  <c r="B73" i="6" s="1"/>
  <c r="J87" i="6"/>
  <c r="B87" i="6" s="1"/>
  <c r="J102" i="6"/>
  <c r="B102" i="6" s="1"/>
  <c r="J67" i="6"/>
  <c r="B67" i="6" s="1"/>
  <c r="J32" i="6"/>
  <c r="B32" i="6" s="1"/>
  <c r="J41" i="6"/>
  <c r="B41" i="6" s="1"/>
  <c r="J14" i="6"/>
  <c r="B14" i="6" s="1"/>
  <c r="J12" i="6"/>
  <c r="B12" i="6" s="1"/>
  <c r="J8" i="6"/>
  <c r="B8" i="6" s="1"/>
  <c r="J39" i="6"/>
  <c r="B39" i="6" s="1"/>
  <c r="J36" i="6"/>
  <c r="B36" i="6" s="1"/>
  <c r="J6" i="6"/>
  <c r="B6" i="6" s="1"/>
  <c r="J29" i="6"/>
  <c r="B29" i="6" s="1"/>
  <c r="J58" i="6"/>
  <c r="B58" i="6" s="1"/>
  <c r="J95" i="6"/>
  <c r="B95" i="6" s="1"/>
  <c r="J62" i="6"/>
  <c r="B62" i="6" s="1"/>
  <c r="J23" i="6"/>
  <c r="B23" i="6" s="1"/>
  <c r="J26" i="6"/>
  <c r="B26" i="6" s="1"/>
  <c r="J76" i="6"/>
  <c r="B76" i="6" s="1"/>
  <c r="J5" i="6"/>
  <c r="B5" i="6" s="1"/>
  <c r="J70" i="6"/>
  <c r="B70" i="6" s="1"/>
  <c r="J86" i="6"/>
  <c r="B86" i="6" s="1"/>
  <c r="J33" i="6"/>
  <c r="B33" i="6" s="1"/>
  <c r="J19" i="6"/>
  <c r="B19" i="6" s="1"/>
  <c r="J69" i="6"/>
  <c r="B69" i="6" s="1"/>
  <c r="J55" i="6"/>
  <c r="B55" i="6" s="1"/>
  <c r="J65" i="6"/>
  <c r="B65" i="6" s="1"/>
  <c r="J57" i="6"/>
  <c r="B57" i="6" s="1"/>
  <c r="J42" i="6"/>
  <c r="B42" i="6" s="1"/>
  <c r="J22" i="6"/>
  <c r="B22" i="6" s="1"/>
  <c r="J50" i="6"/>
  <c r="B50" i="6" s="1"/>
  <c r="J89" i="6"/>
  <c r="B89" i="6" s="1"/>
  <c r="J61" i="6"/>
  <c r="B61" i="6" s="1"/>
  <c r="J2" i="5"/>
  <c r="B2" i="5" s="1"/>
  <c r="J23" i="5"/>
  <c r="B23" i="5" s="1"/>
  <c r="J9" i="5"/>
  <c r="B9" i="5" s="1"/>
  <c r="J18" i="5"/>
  <c r="B18" i="5" s="1"/>
  <c r="J10" i="5"/>
  <c r="B10" i="5" s="1"/>
  <c r="J21" i="5"/>
  <c r="B21" i="5" s="1"/>
  <c r="J3" i="5"/>
  <c r="B3" i="5" s="1"/>
  <c r="J19" i="5"/>
  <c r="B19" i="5" s="1"/>
  <c r="J5" i="5"/>
  <c r="B5" i="5" s="1"/>
  <c r="J16" i="5"/>
  <c r="B16" i="5" s="1"/>
  <c r="J8" i="5"/>
  <c r="B8" i="5" s="1"/>
  <c r="J15" i="5"/>
  <c r="B15" i="5" s="1"/>
  <c r="J20" i="5"/>
  <c r="B20" i="5" s="1"/>
  <c r="J12" i="5"/>
  <c r="B12" i="5" s="1"/>
  <c r="J4" i="5"/>
  <c r="B4" i="5" s="1"/>
  <c r="J7" i="5"/>
  <c r="B7" i="5" s="1"/>
  <c r="J17" i="5"/>
  <c r="B17" i="5" s="1"/>
  <c r="J22" i="5"/>
  <c r="B22" i="5" s="1"/>
  <c r="J14" i="5"/>
  <c r="B14" i="5" s="1"/>
  <c r="J6" i="5"/>
  <c r="B6" i="5" s="1"/>
  <c r="J11" i="5"/>
  <c r="B11" i="5" s="1"/>
  <c r="J13" i="5"/>
  <c r="B13" i="5" s="1"/>
  <c r="J67" i="3"/>
  <c r="J101" i="3"/>
  <c r="J144" i="3"/>
  <c r="J84" i="3"/>
  <c r="B84" i="3" s="1"/>
  <c r="J116" i="3"/>
  <c r="J149" i="3"/>
  <c r="B149" i="3" s="1"/>
  <c r="J44" i="3"/>
  <c r="J40" i="3"/>
  <c r="B40" i="3" s="1"/>
  <c r="J107" i="3"/>
  <c r="J36" i="3"/>
  <c r="B36" i="3" s="1"/>
  <c r="J141" i="3"/>
  <c r="J90" i="3"/>
  <c r="B90" i="3" s="1"/>
  <c r="J129" i="3"/>
  <c r="J140" i="3"/>
  <c r="B140" i="3" s="1"/>
  <c r="J27" i="3"/>
  <c r="B27" i="3" s="1"/>
  <c r="J109" i="3"/>
  <c r="B109" i="3" s="1"/>
  <c r="J75" i="3"/>
  <c r="J19" i="3"/>
  <c r="B19" i="3" s="1"/>
  <c r="J49" i="3"/>
  <c r="B49" i="3" s="1"/>
  <c r="J12" i="3"/>
  <c r="B12" i="3" s="1"/>
  <c r="J64" i="3"/>
  <c r="J68" i="3"/>
  <c r="J71" i="3"/>
  <c r="B71" i="3" s="1"/>
  <c r="J138" i="3"/>
  <c r="B138" i="3" s="1"/>
  <c r="J134" i="3"/>
  <c r="J102" i="3"/>
  <c r="B102" i="3" s="1"/>
  <c r="J7" i="3"/>
  <c r="B7" i="3" s="1"/>
  <c r="J25" i="3"/>
  <c r="B25" i="3" s="1"/>
  <c r="J97" i="3"/>
  <c r="J61" i="3"/>
  <c r="B61" i="3" s="1"/>
  <c r="J46" i="3"/>
  <c r="J93" i="3"/>
  <c r="B93" i="3" s="1"/>
  <c r="J136" i="3"/>
  <c r="J47" i="3"/>
  <c r="B47" i="3" s="1"/>
  <c r="J126" i="3"/>
  <c r="B126" i="3" s="1"/>
  <c r="J57" i="3"/>
  <c r="B57" i="3" s="1"/>
  <c r="J29" i="3"/>
  <c r="J4" i="3"/>
  <c r="J124" i="3"/>
  <c r="B124" i="3" s="1"/>
  <c r="J92" i="3"/>
  <c r="B92" i="3" s="1"/>
  <c r="J38" i="3"/>
  <c r="J123" i="3"/>
  <c r="J76" i="3"/>
  <c r="B76" i="3" s="1"/>
  <c r="J51" i="3"/>
  <c r="J128" i="3"/>
  <c r="J95" i="3"/>
  <c r="J17" i="3"/>
  <c r="B17" i="3" s="1"/>
  <c r="J66" i="3"/>
  <c r="B66" i="3" s="1"/>
  <c r="J114" i="3"/>
  <c r="J111" i="3"/>
  <c r="B111" i="3" s="1"/>
  <c r="J121" i="3"/>
  <c r="B121" i="3" s="1"/>
  <c r="J11" i="3"/>
  <c r="B11" i="3" s="1"/>
  <c r="J105" i="3"/>
  <c r="J14" i="3"/>
  <c r="B14" i="3" s="1"/>
  <c r="J13" i="3"/>
  <c r="J146" i="3"/>
  <c r="J63" i="3"/>
  <c r="J148" i="3"/>
  <c r="J139" i="3"/>
  <c r="B139" i="3" s="1"/>
  <c r="J85" i="3"/>
  <c r="B85" i="3" s="1"/>
  <c r="J37" i="3"/>
  <c r="J2" i="3"/>
  <c r="B2" i="3" s="1"/>
  <c r="J3" i="3"/>
  <c r="B3" i="3" s="1"/>
  <c r="J30" i="3"/>
  <c r="B30" i="3" s="1"/>
  <c r="J59" i="3"/>
  <c r="J81" i="3"/>
  <c r="B81" i="3" s="1"/>
  <c r="J147" i="3"/>
  <c r="B147" i="3" s="1"/>
  <c r="J50" i="3"/>
  <c r="B50" i="3" s="1"/>
  <c r="J28" i="3"/>
  <c r="J87" i="3"/>
  <c r="B87" i="3" s="1"/>
  <c r="J77" i="3"/>
  <c r="B77" i="3" s="1"/>
  <c r="J33" i="3"/>
  <c r="B33" i="3" s="1"/>
  <c r="J10" i="3"/>
  <c r="J32" i="3"/>
  <c r="B32" i="3" s="1"/>
  <c r="J150" i="3"/>
  <c r="B150" i="3" s="1"/>
  <c r="J16" i="3"/>
  <c r="B16" i="3" s="1"/>
  <c r="J54" i="3"/>
  <c r="J103" i="3"/>
  <c r="B103" i="3" s="1"/>
  <c r="J89" i="3"/>
  <c r="B89" i="3" s="1"/>
  <c r="J72" i="3"/>
  <c r="B72" i="3" s="1"/>
  <c r="J145" i="3"/>
  <c r="J122" i="3"/>
  <c r="B122" i="3" s="1"/>
  <c r="J73" i="3"/>
  <c r="J118" i="3"/>
  <c r="B118" i="3" s="1"/>
  <c r="J133" i="3"/>
  <c r="J94" i="3"/>
  <c r="B94" i="3" s="1"/>
  <c r="J78" i="3"/>
  <c r="B78" i="3" s="1"/>
  <c r="J21" i="3"/>
  <c r="B21" i="3" s="1"/>
  <c r="J48" i="3"/>
  <c r="B48" i="3" s="1"/>
  <c r="J65" i="3"/>
  <c r="B65" i="3" s="1"/>
  <c r="J18" i="3"/>
  <c r="B18" i="3" s="1"/>
  <c r="J104" i="3"/>
  <c r="B104" i="3" s="1"/>
  <c r="J135" i="3"/>
  <c r="B135" i="3" s="1"/>
  <c r="J39" i="3"/>
  <c r="J6" i="3"/>
  <c r="B6" i="3" s="1"/>
  <c r="J106" i="3"/>
  <c r="B106" i="3" s="1"/>
  <c r="J100" i="3"/>
  <c r="J115" i="3"/>
  <c r="J23" i="3"/>
  <c r="B23" i="3" s="1"/>
  <c r="J52" i="3"/>
  <c r="J142" i="3"/>
  <c r="B142" i="3" s="1"/>
  <c r="J83" i="3"/>
  <c r="B83" i="3" s="1"/>
  <c r="J137" i="3"/>
  <c r="B137" i="3" s="1"/>
  <c r="J8" i="3"/>
  <c r="B8" i="3" s="1"/>
  <c r="J34" i="3"/>
  <c r="B34" i="3" s="1"/>
  <c r="J112" i="3"/>
  <c r="B112" i="3" s="1"/>
  <c r="J60" i="3"/>
  <c r="J22" i="3"/>
  <c r="B22" i="3" s="1"/>
  <c r="J55" i="3"/>
  <c r="B55" i="3" s="1"/>
  <c r="J42" i="3"/>
  <c r="B42" i="3" s="1"/>
  <c r="J86" i="3"/>
  <c r="B86" i="3" s="1"/>
  <c r="J113" i="3"/>
  <c r="B113" i="3" s="1"/>
  <c r="J98" i="3"/>
  <c r="B98" i="3" s="1"/>
  <c r="J91" i="3"/>
  <c r="B91" i="3" s="1"/>
  <c r="J20" i="3"/>
  <c r="B20" i="3" s="1"/>
  <c r="J43" i="3"/>
  <c r="B43" i="3" s="1"/>
  <c r="J15" i="3"/>
  <c r="J41" i="3"/>
  <c r="B41" i="3" s="1"/>
  <c r="J120" i="3"/>
  <c r="B120" i="3" s="1"/>
  <c r="J69" i="3"/>
  <c r="B69" i="3" s="1"/>
  <c r="J56" i="3"/>
  <c r="B56" i="3" s="1"/>
  <c r="J119" i="3"/>
  <c r="B119" i="3" s="1"/>
  <c r="J108" i="3"/>
  <c r="B108" i="3" s="1"/>
  <c r="J74" i="3"/>
  <c r="B74" i="3" s="1"/>
  <c r="J45" i="3"/>
  <c r="B45" i="3" s="1"/>
  <c r="J31" i="3"/>
  <c r="B31" i="3" s="1"/>
  <c r="J9" i="3"/>
  <c r="B9" i="3" s="1"/>
  <c r="J5" i="3"/>
  <c r="B5" i="3" s="1"/>
  <c r="J127" i="3"/>
  <c r="B127" i="3" s="1"/>
  <c r="J99" i="3"/>
  <c r="B99" i="3" s="1"/>
  <c r="J26" i="3"/>
  <c r="B26" i="3" s="1"/>
  <c r="J96" i="3"/>
  <c r="B96" i="3" s="1"/>
  <c r="J80" i="3"/>
  <c r="B80" i="3" s="1"/>
  <c r="J110" i="3"/>
  <c r="B110" i="3" s="1"/>
  <c r="J79" i="3"/>
  <c r="B79" i="3" s="1"/>
  <c r="J130" i="3"/>
  <c r="B130" i="3" s="1"/>
  <c r="J88" i="3"/>
  <c r="B88" i="3" s="1"/>
  <c r="J62" i="3"/>
  <c r="B62" i="3" s="1"/>
  <c r="J117" i="3"/>
  <c r="B117" i="3" s="1"/>
  <c r="J35" i="3"/>
  <c r="B35" i="3" s="1"/>
  <c r="J125" i="3"/>
  <c r="B125" i="3" s="1"/>
  <c r="J70" i="3"/>
  <c r="B70" i="3" s="1"/>
  <c r="J58" i="3"/>
  <c r="B58" i="3" s="1"/>
  <c r="J132" i="3"/>
  <c r="B132" i="3" s="1"/>
  <c r="J131" i="3"/>
  <c r="B131" i="3" s="1"/>
  <c r="J53" i="3"/>
  <c r="B53" i="3" s="1"/>
  <c r="J82" i="3"/>
  <c r="B82" i="3" s="1"/>
  <c r="J143" i="3"/>
  <c r="B143" i="3" s="1"/>
  <c r="J24" i="3"/>
  <c r="B24" i="3" s="1"/>
  <c r="B148" i="3"/>
  <c r="B13" i="3"/>
  <c r="B4" i="3"/>
  <c r="B136" i="3"/>
  <c r="B37" i="3"/>
  <c r="B63" i="3"/>
  <c r="B15" i="3"/>
  <c r="B59" i="3"/>
  <c r="B146" i="3"/>
  <c r="B60" i="3"/>
  <c r="B97" i="3"/>
  <c r="B101" i="3"/>
  <c r="B116" i="3"/>
  <c r="B75" i="3"/>
  <c r="B28" i="3"/>
  <c r="B46" i="3"/>
  <c r="B129" i="3"/>
  <c r="B39" i="3"/>
  <c r="B68" i="3"/>
  <c r="B105" i="3"/>
  <c r="B52" i="3"/>
  <c r="B145" i="3"/>
  <c r="B144" i="3"/>
  <c r="B128" i="3"/>
  <c r="B95" i="3"/>
  <c r="B10" i="3"/>
  <c r="B38" i="3"/>
  <c r="B107" i="3"/>
  <c r="B115" i="3"/>
  <c r="B64" i="3"/>
  <c r="B67" i="3"/>
  <c r="B73" i="3"/>
  <c r="B114" i="3"/>
  <c r="B51" i="3"/>
  <c r="B123" i="3"/>
  <c r="B54" i="3"/>
  <c r="B134" i="3"/>
  <c r="B100" i="3"/>
  <c r="B141" i="3"/>
  <c r="B29" i="3"/>
  <c r="B133" i="3"/>
  <c r="B44" i="3"/>
  <c r="J25" i="4"/>
  <c r="B25" i="4" s="1"/>
  <c r="J5" i="4"/>
  <c r="B5" i="4" s="1"/>
  <c r="J20" i="4"/>
  <c r="B20" i="4" s="1"/>
  <c r="J12" i="4"/>
  <c r="B12" i="4" s="1"/>
  <c r="J11" i="4"/>
  <c r="B11" i="4" s="1"/>
  <c r="J7" i="4"/>
  <c r="B7" i="4" s="1"/>
  <c r="J9" i="4"/>
  <c r="B9" i="4" s="1"/>
  <c r="J16" i="4"/>
  <c r="B16" i="4" s="1"/>
  <c r="J15" i="4"/>
  <c r="B15" i="4" s="1"/>
  <c r="J2" i="4"/>
  <c r="B2" i="4" s="1"/>
  <c r="J8" i="4"/>
  <c r="B8" i="4" s="1"/>
  <c r="J19" i="4"/>
  <c r="B19" i="4" s="1"/>
  <c r="J14" i="4"/>
  <c r="B14" i="4" s="1"/>
  <c r="J18" i="4"/>
  <c r="B18" i="4" s="1"/>
  <c r="J21" i="4"/>
  <c r="B21" i="4" s="1"/>
  <c r="J10" i="4"/>
  <c r="B10" i="4" s="1"/>
  <c r="J3" i="4"/>
  <c r="B3" i="4" s="1"/>
  <c r="J24" i="4"/>
  <c r="B24" i="4" s="1"/>
  <c r="J22" i="4"/>
  <c r="B22" i="4" s="1"/>
  <c r="J23" i="4"/>
  <c r="B23" i="4" s="1"/>
  <c r="J17" i="4"/>
  <c r="B17" i="4" s="1"/>
  <c r="J6" i="4"/>
  <c r="B6" i="4" s="1"/>
  <c r="J4" i="4"/>
  <c r="B4" i="4" s="1"/>
  <c r="J13" i="4"/>
  <c r="B13" i="4" s="1"/>
  <c r="J13" i="1"/>
  <c r="B13" i="1" s="1"/>
  <c r="J11" i="1"/>
  <c r="B11" i="1" s="1"/>
  <c r="J26" i="1"/>
  <c r="B26" i="1" s="1"/>
  <c r="J43" i="1"/>
  <c r="B43" i="1" s="1"/>
  <c r="J7" i="1"/>
  <c r="B7" i="1" s="1"/>
  <c r="J16" i="1"/>
  <c r="B16" i="1" s="1"/>
  <c r="J45" i="1"/>
  <c r="B45" i="1" s="1"/>
  <c r="J9" i="1"/>
  <c r="B9" i="1" s="1"/>
  <c r="J18" i="1"/>
  <c r="B18" i="1" s="1"/>
  <c r="J25" i="1"/>
  <c r="B25" i="1" s="1"/>
  <c r="J31" i="1"/>
  <c r="B31" i="1" s="1"/>
  <c r="J19" i="1"/>
  <c r="B19" i="1" s="1"/>
  <c r="J37" i="1"/>
  <c r="B37" i="1" s="1"/>
  <c r="J10" i="1"/>
  <c r="B10" i="1" s="1"/>
  <c r="J15" i="1"/>
  <c r="B15" i="1" s="1"/>
  <c r="J34" i="1"/>
  <c r="B34" i="1" s="1"/>
  <c r="J30" i="1"/>
  <c r="B30" i="1" s="1"/>
  <c r="J42" i="1"/>
  <c r="B42" i="1" s="1"/>
  <c r="J44" i="1"/>
  <c r="B44" i="1" s="1"/>
  <c r="J40" i="1"/>
  <c r="B40" i="1" s="1"/>
  <c r="J35" i="1"/>
  <c r="B35" i="1" s="1"/>
  <c r="J5" i="1"/>
  <c r="B5" i="1" s="1"/>
  <c r="J14" i="1"/>
  <c r="B14" i="1" s="1"/>
  <c r="J38" i="1"/>
  <c r="B38" i="1" s="1"/>
  <c r="J50" i="1"/>
  <c r="B50" i="1" s="1"/>
  <c r="J39" i="1"/>
  <c r="B39" i="1" s="1"/>
  <c r="J46" i="1"/>
  <c r="B46" i="1" s="1"/>
  <c r="J8" i="1"/>
  <c r="B8" i="1" s="1"/>
  <c r="J32" i="1"/>
  <c r="B32" i="1" s="1"/>
  <c r="J20" i="1"/>
  <c r="B20" i="1" s="1"/>
  <c r="J12" i="1"/>
  <c r="B12" i="1" s="1"/>
  <c r="J47" i="1"/>
  <c r="B47" i="1" s="1"/>
  <c r="J2" i="1"/>
  <c r="B2" i="1" s="1"/>
  <c r="J51" i="1"/>
  <c r="B51" i="1" s="1"/>
  <c r="J23" i="1"/>
  <c r="B23" i="1" s="1"/>
  <c r="J17" i="1"/>
  <c r="B17" i="1" s="1"/>
  <c r="J49" i="1"/>
  <c r="B49" i="1" s="1"/>
  <c r="J27" i="1"/>
  <c r="B27" i="1" s="1"/>
  <c r="J22" i="1"/>
  <c r="B22" i="1" s="1"/>
  <c r="J36" i="1"/>
  <c r="B36" i="1" s="1"/>
  <c r="J21" i="1"/>
  <c r="B21" i="1" s="1"/>
  <c r="J28" i="1"/>
  <c r="B28" i="1" s="1"/>
  <c r="J41" i="1"/>
  <c r="B41" i="1" s="1"/>
  <c r="J3" i="1"/>
  <c r="B3" i="1" s="1"/>
  <c r="J24" i="1"/>
  <c r="B24" i="1" s="1"/>
  <c r="J4" i="1"/>
  <c r="B4" i="1" s="1"/>
  <c r="J29" i="1"/>
  <c r="B29" i="1" s="1"/>
  <c r="J48" i="1"/>
  <c r="B48" i="1" s="1"/>
  <c r="J33" i="1"/>
  <c r="B33" i="1" s="1"/>
  <c r="J6" i="1"/>
  <c r="B6" i="1" s="1"/>
</calcChain>
</file>

<file path=xl/sharedStrings.xml><?xml version="1.0" encoding="utf-8"?>
<sst xmlns="http://schemas.openxmlformats.org/spreadsheetml/2006/main" count="1096" uniqueCount="550">
  <si>
    <t>学号</t>
  </si>
  <si>
    <t>学年学业成绩总排名</t>
  </si>
  <si>
    <t>学年获得总学分</t>
  </si>
  <si>
    <t>主修专业课程学年平均绩点</t>
  </si>
  <si>
    <t>主修专业课程学年平均绩点排名</t>
    <phoneticPr fontId="2" type="noConversion"/>
  </si>
  <si>
    <t>所有课程学年平均绩点</t>
  </si>
  <si>
    <t>所有课程学年平均绩点*学年总学分</t>
  </si>
  <si>
    <t>所有课程学年平均绩点*学年总学分排名</t>
    <phoneticPr fontId="2" type="noConversion"/>
  </si>
  <si>
    <t>综合排名值</t>
    <phoneticPr fontId="2" type="noConversion"/>
  </si>
  <si>
    <t>学年学业成绩总排名</t>
    <phoneticPr fontId="3" type="noConversion"/>
  </si>
  <si>
    <t>行政班</t>
  </si>
  <si>
    <t>平均学年获得学分</t>
    <phoneticPr fontId="3" type="noConversion"/>
  </si>
  <si>
    <t>3200105880</t>
  </si>
  <si>
    <t>3200102844</t>
  </si>
  <si>
    <t>3200103138</t>
  </si>
  <si>
    <t>3200105879</t>
  </si>
  <si>
    <t>3200105289</t>
  </si>
  <si>
    <t>3200103126</t>
  </si>
  <si>
    <t>3200102301</t>
  </si>
  <si>
    <t>3200103078</t>
  </si>
  <si>
    <t>3200103229</t>
  </si>
  <si>
    <t>3200103282</t>
  </si>
  <si>
    <t>3200105288</t>
  </si>
  <si>
    <t>3200103175</t>
  </si>
  <si>
    <t>3200105619</t>
  </si>
  <si>
    <t>3200102464</t>
  </si>
  <si>
    <t>3200102298</t>
  </si>
  <si>
    <t>3200105617</t>
  </si>
  <si>
    <t>3200106189</t>
  </si>
  <si>
    <t>3200105049</t>
  </si>
  <si>
    <t>3200105878</t>
  </si>
  <si>
    <t>3200103255</t>
  </si>
  <si>
    <t>3200103225</t>
  </si>
  <si>
    <t>3200103231</t>
  </si>
  <si>
    <t>3200102475</t>
  </si>
  <si>
    <t>3200103110</t>
  </si>
  <si>
    <t>3200103097</t>
  </si>
  <si>
    <t>3200105533</t>
  </si>
  <si>
    <t>3200103215</t>
  </si>
  <si>
    <t>3200100762</t>
  </si>
  <si>
    <t>3200105048</t>
  </si>
  <si>
    <t>3200105885</t>
  </si>
  <si>
    <t>3200103158</t>
  </si>
  <si>
    <t>3200103253</t>
  </si>
  <si>
    <t>3200103087</t>
  </si>
  <si>
    <t>3200103180</t>
  </si>
  <si>
    <t>3200100385</t>
  </si>
  <si>
    <t>3200100409</t>
  </si>
  <si>
    <t>3200102922</t>
  </si>
  <si>
    <t>3200103152</t>
  </si>
  <si>
    <t>3200105292</t>
  </si>
  <si>
    <t>3200105894</t>
  </si>
  <si>
    <t>3200106018</t>
  </si>
  <si>
    <t>3200103193</t>
  </si>
  <si>
    <t>3200103198</t>
  </si>
  <si>
    <t>3200105881</t>
  </si>
  <si>
    <t>3200102297</t>
  </si>
  <si>
    <t>3200103252</t>
  </si>
  <si>
    <t>3200103090</t>
  </si>
  <si>
    <t>3200101058</t>
  </si>
  <si>
    <t>3200102799</t>
  </si>
  <si>
    <t>3200103237</t>
  </si>
  <si>
    <t>口腔医学（5+3）2001</t>
  </si>
  <si>
    <t>口腔医学（5+3）2002</t>
  </si>
  <si>
    <t>50人</t>
    <phoneticPr fontId="2" type="noConversion"/>
  </si>
  <si>
    <t>3200300371</t>
  </si>
  <si>
    <t>口腔医学2001</t>
  </si>
  <si>
    <t>3200102558</t>
  </si>
  <si>
    <t>3200101850</t>
  </si>
  <si>
    <t>3200102806</t>
  </si>
  <si>
    <t>3200103122</t>
  </si>
  <si>
    <t>3200103156</t>
  </si>
  <si>
    <t>3200102310</t>
  </si>
  <si>
    <t>3200103276</t>
  </si>
  <si>
    <t>3200105537</t>
  </si>
  <si>
    <t>3200103200</t>
  </si>
  <si>
    <t>3200103233</t>
  </si>
  <si>
    <t>3200103153</t>
  </si>
  <si>
    <t>3200103139</t>
  </si>
  <si>
    <t>3200103128</t>
  </si>
  <si>
    <t>3200102289</t>
  </si>
  <si>
    <t>3200103223</t>
  </si>
  <si>
    <t>3200106016</t>
  </si>
  <si>
    <t>3200103083</t>
  </si>
  <si>
    <t>3200105287</t>
  </si>
  <si>
    <t>3200101849</t>
  </si>
  <si>
    <t>3200103118</t>
  </si>
  <si>
    <t>3200103121</t>
  </si>
  <si>
    <t>3200101847</t>
  </si>
  <si>
    <t>3200106019</t>
  </si>
  <si>
    <t>3200105667</t>
  </si>
  <si>
    <t>24人</t>
    <phoneticPr fontId="2" type="noConversion"/>
  </si>
  <si>
    <t>3200105540</t>
  </si>
  <si>
    <t>临床医学（5+3）2006</t>
  </si>
  <si>
    <t>3200105286</t>
  </si>
  <si>
    <t>3200105358</t>
  </si>
  <si>
    <t>3200103222</t>
  </si>
  <si>
    <t>3200105060</t>
  </si>
  <si>
    <t>3200102286</t>
  </si>
  <si>
    <t>3200102624</t>
  </si>
  <si>
    <t>3200102293</t>
  </si>
  <si>
    <t>3200102938</t>
  </si>
  <si>
    <t>3200103185</t>
  </si>
  <si>
    <t>3200106017</t>
  </si>
  <si>
    <t>3200102469</t>
  </si>
  <si>
    <t>3200105064</t>
  </si>
  <si>
    <t>3200103176</t>
  </si>
  <si>
    <t>3200105669</t>
  </si>
  <si>
    <t>3200102934</t>
  </si>
  <si>
    <t>3200104982</t>
  </si>
  <si>
    <t>3200102797</t>
  </si>
  <si>
    <t>3200102473</t>
  </si>
  <si>
    <t>3200105054</t>
  </si>
  <si>
    <t>3200105057</t>
  </si>
  <si>
    <t>3200102690</t>
  </si>
  <si>
    <t>3200105891</t>
  </si>
  <si>
    <t>3200102800</t>
  </si>
  <si>
    <t>3200105670</t>
  </si>
  <si>
    <t>3200105887</t>
  </si>
  <si>
    <t>3200102470</t>
  </si>
  <si>
    <t>3200103092</t>
  </si>
  <si>
    <t>3200102479</t>
  </si>
  <si>
    <t>3200105191</t>
  </si>
  <si>
    <t>3200105616</t>
  </si>
  <si>
    <t>3200105052</t>
  </si>
  <si>
    <t>3200102798</t>
  </si>
  <si>
    <t>3200105897</t>
  </si>
  <si>
    <t>3200102299</t>
  </si>
  <si>
    <t>3200103115</t>
  </si>
  <si>
    <t>3200103245</t>
  </si>
  <si>
    <t>3200103114</t>
  </si>
  <si>
    <t>3200105893</t>
  </si>
  <si>
    <t>3200103179</t>
  </si>
  <si>
    <t>3200102284</t>
  </si>
  <si>
    <t>3200102928</t>
  </si>
  <si>
    <t>3200103080</t>
  </si>
  <si>
    <t>3200105539</t>
  </si>
  <si>
    <t>3200101039</t>
  </si>
  <si>
    <t>3200105056</t>
  </si>
  <si>
    <t>3200102561</t>
  </si>
  <si>
    <t>3200105666</t>
  </si>
  <si>
    <t>3200102626</t>
  </si>
  <si>
    <t>3200106192</t>
  </si>
  <si>
    <t>3200103186</t>
  </si>
  <si>
    <t>3200102294</t>
  </si>
  <si>
    <t>3200103248</t>
  </si>
  <si>
    <t>3200103167</t>
  </si>
  <si>
    <t>3200102300</t>
  </si>
  <si>
    <t>3200103161</t>
  </si>
  <si>
    <t>3200103117</t>
  </si>
  <si>
    <t>3200100716</t>
  </si>
  <si>
    <t>3200103261</t>
  </si>
  <si>
    <t>3200102477</t>
  </si>
  <si>
    <t>3200102930</t>
  </si>
  <si>
    <t>3200103204</t>
  </si>
  <si>
    <t>3200106190</t>
  </si>
  <si>
    <t>3200105058</t>
  </si>
  <si>
    <t>3200103170</t>
  </si>
  <si>
    <t>3200104981</t>
  </si>
  <si>
    <t>3200105051</t>
  </si>
  <si>
    <t>3200100808</t>
  </si>
  <si>
    <t>3200105620</t>
  </si>
  <si>
    <t>3200105544</t>
  </si>
  <si>
    <t>3200105359</t>
  </si>
  <si>
    <t>3200105360</t>
  </si>
  <si>
    <t>3200105055</t>
  </si>
  <si>
    <t>3200106191</t>
  </si>
  <si>
    <t>3200103172</t>
  </si>
  <si>
    <t>3200105293</t>
  </si>
  <si>
    <t>3200105896</t>
  </si>
  <si>
    <t>3200102296</t>
  </si>
  <si>
    <t>3200105535</t>
  </si>
  <si>
    <t>3200103205</t>
  </si>
  <si>
    <t>3200103088</t>
  </si>
  <si>
    <t>3200104986</t>
  </si>
  <si>
    <t>3200105357</t>
  </si>
  <si>
    <t>3200102937</t>
  </si>
  <si>
    <t>3200105296</t>
  </si>
  <si>
    <t>3200102926</t>
  </si>
  <si>
    <t>3200103189</t>
  </si>
  <si>
    <t>3200105059</t>
  </si>
  <si>
    <t>3200105615</t>
  </si>
  <si>
    <t>3200105190</t>
  </si>
  <si>
    <t>3200103246</t>
  </si>
  <si>
    <t>3200105230</t>
  </si>
  <si>
    <t>3200103160</t>
  </si>
  <si>
    <t>3200102287</t>
  </si>
  <si>
    <t>3200105886</t>
  </si>
  <si>
    <t>3200105061</t>
  </si>
  <si>
    <t>3200103086</t>
  </si>
  <si>
    <t>3200103177</t>
  </si>
  <si>
    <t>3200103219</t>
  </si>
  <si>
    <t>3200103244</t>
  </si>
  <si>
    <t>3200103279</t>
  </si>
  <si>
    <t>3200105188</t>
  </si>
  <si>
    <t>3200103275</t>
  </si>
  <si>
    <t>3200103162</t>
  </si>
  <si>
    <t>3200102302</t>
  </si>
  <si>
    <t>3200104983</t>
  </si>
  <si>
    <t>3200102478</t>
  </si>
  <si>
    <t>3200104985</t>
  </si>
  <si>
    <t>3200103140</t>
  </si>
  <si>
    <t>3200105538</t>
  </si>
  <si>
    <t>3200103173</t>
  </si>
  <si>
    <t>3200103226</t>
  </si>
  <si>
    <t>3200102474</t>
  </si>
  <si>
    <t>3200103224</t>
  </si>
  <si>
    <t>3200105618</t>
  </si>
  <si>
    <t>3200105548</t>
  </si>
  <si>
    <t>3200103119</t>
  </si>
  <si>
    <t>3200106015</t>
  </si>
  <si>
    <t>3200105890</t>
  </si>
  <si>
    <t>3200101053</t>
  </si>
  <si>
    <t>3200103133</t>
  </si>
  <si>
    <t>3200103271</t>
  </si>
  <si>
    <t>3200105187</t>
  </si>
  <si>
    <t>3200103267</t>
  </si>
  <si>
    <t>3200105062</t>
  </si>
  <si>
    <t>3200103075</t>
  </si>
  <si>
    <t>3200105536</t>
  </si>
  <si>
    <t>3200103230</t>
  </si>
  <si>
    <t>3200103135</t>
  </si>
  <si>
    <t>3200105541</t>
  </si>
  <si>
    <t>3200105189</t>
  </si>
  <si>
    <t>3200103101</t>
  </si>
  <si>
    <t>3200103208</t>
  </si>
  <si>
    <t>3200103227</t>
  </si>
  <si>
    <t>3200100806</t>
  </si>
  <si>
    <t>3200106014</t>
  </si>
  <si>
    <t>3200105952</t>
  </si>
  <si>
    <t>3200103260</t>
  </si>
  <si>
    <t>3200105951</t>
  </si>
  <si>
    <t>3200102290</t>
  </si>
  <si>
    <t>3200103100</t>
  </si>
  <si>
    <t>3190104284</t>
  </si>
  <si>
    <t>3200105065</t>
  </si>
  <si>
    <t>3200103081</t>
  </si>
  <si>
    <t>3200103182</t>
  </si>
  <si>
    <t>3200103220</t>
  </si>
  <si>
    <t>3200103206</t>
  </si>
  <si>
    <t>3200102805</t>
  </si>
  <si>
    <t>3200102560</t>
  </si>
  <si>
    <t>3200105290</t>
  </si>
  <si>
    <t>3200103210</t>
  </si>
  <si>
    <t>临床医学（5+3）2001</t>
  </si>
  <si>
    <t>临床医学（5+3）2004</t>
  </si>
  <si>
    <t>临床医学（5+3）2002</t>
  </si>
  <si>
    <t>临床医学（5+3）2005</t>
  </si>
  <si>
    <t>临床医学（5+3）2003</t>
  </si>
  <si>
    <t>149人</t>
    <phoneticPr fontId="2" type="noConversion"/>
  </si>
  <si>
    <t>3190104211</t>
  </si>
  <si>
    <t>临床医学（5+3）儿科2007</t>
  </si>
  <si>
    <t>3200102929</t>
  </si>
  <si>
    <t>3200100964</t>
  </si>
  <si>
    <t>3200102465</t>
  </si>
  <si>
    <t>3200103148</t>
  </si>
  <si>
    <t>3200103150</t>
  </si>
  <si>
    <t>3200105545</t>
  </si>
  <si>
    <t>3200105889</t>
  </si>
  <si>
    <t>3200103137</t>
  </si>
  <si>
    <t>3200105053</t>
  </si>
  <si>
    <t>3200103273</t>
  </si>
  <si>
    <t>3200103169</t>
  </si>
  <si>
    <t>3200105050</t>
  </si>
  <si>
    <t>3200103096</t>
  </si>
  <si>
    <t>3200103201</t>
  </si>
  <si>
    <t>3200104984</t>
  </si>
  <si>
    <t>3200102466</t>
  </si>
  <si>
    <t>3200102923</t>
  </si>
  <si>
    <t>3200106013</t>
  </si>
  <si>
    <t>3200102467</t>
  </si>
  <si>
    <t>3200105671</t>
  </si>
  <si>
    <t>3200103278</t>
  </si>
  <si>
    <t>3200103263</t>
  </si>
  <si>
    <t>22人</t>
    <phoneticPr fontId="2" type="noConversion"/>
  </si>
  <si>
    <t>3200300756</t>
  </si>
  <si>
    <t>3200300462</t>
  </si>
  <si>
    <t>3200300131</t>
  </si>
  <si>
    <t>3200300611</t>
  </si>
  <si>
    <t>3200300161</t>
  </si>
  <si>
    <t>3200300154</t>
  </si>
  <si>
    <t>3200300710</t>
  </si>
  <si>
    <t>3200102965</t>
  </si>
  <si>
    <t>3200103105</t>
  </si>
  <si>
    <t>3200102975</t>
  </si>
  <si>
    <t>临床医学2001</t>
  </si>
  <si>
    <t>临床医学2002</t>
  </si>
  <si>
    <t>临床医学2003</t>
  </si>
  <si>
    <t>临床医学2005</t>
  </si>
  <si>
    <t>3200102970</t>
  </si>
  <si>
    <t>3200106286</t>
  </si>
  <si>
    <t>3200300093</t>
  </si>
  <si>
    <t>3200102952</t>
  </si>
  <si>
    <t>3200103178</t>
  </si>
  <si>
    <t>3200102964</t>
  </si>
  <si>
    <t>3200102967</t>
  </si>
  <si>
    <t>3200102933</t>
  </si>
  <si>
    <t>3200102971</t>
  </si>
  <si>
    <t>3200103149</t>
  </si>
  <si>
    <t>3200103277</t>
  </si>
  <si>
    <t>3200105369</t>
  </si>
  <si>
    <t>3200106213</t>
  </si>
  <si>
    <t>3200300486</t>
  </si>
  <si>
    <t>3200102955</t>
  </si>
  <si>
    <t>3200102559</t>
  </si>
  <si>
    <t>3200106289</t>
  </si>
  <si>
    <t>3200102976</t>
  </si>
  <si>
    <t>3200106288</t>
  </si>
  <si>
    <t>3200102973</t>
  </si>
  <si>
    <t>3200103478</t>
  </si>
  <si>
    <t>3200102285</t>
  </si>
  <si>
    <t>3200105534</t>
  </si>
  <si>
    <t>3200101878</t>
  </si>
  <si>
    <t>3200102939</t>
  </si>
  <si>
    <t>3200106295</t>
  </si>
  <si>
    <t>3200103264</t>
  </si>
  <si>
    <t>3200105370</t>
  </si>
  <si>
    <t>3200100300</t>
  </si>
  <si>
    <t>3200101437</t>
  </si>
  <si>
    <t>3200102954</t>
  </si>
  <si>
    <t>3200105361</t>
  </si>
  <si>
    <t>3200105228</t>
  </si>
  <si>
    <t>3200106294</t>
  </si>
  <si>
    <t>3200100355</t>
  </si>
  <si>
    <t>3200100532</t>
  </si>
  <si>
    <t>3200102802</t>
  </si>
  <si>
    <t>3200105186</t>
  </si>
  <si>
    <t>3200105668</t>
  </si>
  <si>
    <t>3200106021</t>
  </si>
  <si>
    <t>3200103157</t>
  </si>
  <si>
    <t>3200103171</t>
  </si>
  <si>
    <t>3200103197</t>
  </si>
  <si>
    <t>3200105542</t>
  </si>
  <si>
    <t>3200103113</t>
  </si>
  <si>
    <t>3200105185</t>
  </si>
  <si>
    <t>3200105956</t>
  </si>
  <si>
    <t>3200106287</t>
  </si>
  <si>
    <t>3200106297</t>
  </si>
  <si>
    <t>3200100426</t>
  </si>
  <si>
    <t>3200103072</t>
  </si>
  <si>
    <t>3200103099</t>
  </si>
  <si>
    <t>3200103104</t>
  </si>
  <si>
    <t>3200103281</t>
  </si>
  <si>
    <t>3200100839</t>
  </si>
  <si>
    <t>3200101846</t>
  </si>
  <si>
    <t>3200102693</t>
  </si>
  <si>
    <t>3200103116</t>
  </si>
  <si>
    <t>3200103251</t>
  </si>
  <si>
    <t>3200105192</t>
  </si>
  <si>
    <t>3200105298</t>
  </si>
  <si>
    <t>3200106022</t>
  </si>
  <si>
    <t>3200100582</t>
  </si>
  <si>
    <t>3200100755</t>
  </si>
  <si>
    <t>3200101946</t>
  </si>
  <si>
    <t>3200103151</t>
  </si>
  <si>
    <t>3200103234</t>
  </si>
  <si>
    <t>3200105362</t>
  </si>
  <si>
    <t>3200105884</t>
  </si>
  <si>
    <t>3200105888</t>
  </si>
  <si>
    <t>3200100510</t>
  </si>
  <si>
    <t>3200101845</t>
  </si>
  <si>
    <t>3200102691</t>
  </si>
  <si>
    <t>3200102692</t>
  </si>
  <si>
    <t>3200102796</t>
  </si>
  <si>
    <t>3200102924</t>
  </si>
  <si>
    <t>3200102925</t>
  </si>
  <si>
    <t>3200103098</t>
  </si>
  <si>
    <t>3200103142</t>
  </si>
  <si>
    <t>3200103144</t>
  </si>
  <si>
    <t>3200103187</t>
  </si>
  <si>
    <t>3200103249</t>
  </si>
  <si>
    <t>3200106020</t>
  </si>
  <si>
    <t>3200100566</t>
  </si>
  <si>
    <t>3200101947</t>
  </si>
  <si>
    <t>3200103141</t>
  </si>
  <si>
    <t>3200103165</t>
  </si>
  <si>
    <t>3200103268</t>
  </si>
  <si>
    <t>3200100307</t>
  </si>
  <si>
    <t>3200102291</t>
  </si>
  <si>
    <t>3200102292</t>
  </si>
  <si>
    <t>3200103125</t>
  </si>
  <si>
    <t>3200105543</t>
  </si>
  <si>
    <t>3200102932</t>
  </si>
  <si>
    <t>3200102935</t>
  </si>
  <si>
    <t>3200103259</t>
  </si>
  <si>
    <t>3200103280</t>
  </si>
  <si>
    <t>3200103120</t>
  </si>
  <si>
    <t>3200100810</t>
  </si>
  <si>
    <t>3200102927</t>
  </si>
  <si>
    <t>3200102936</t>
  </si>
  <si>
    <t>3200103079</t>
  </si>
  <si>
    <t>3200102803</t>
  </si>
  <si>
    <t>3200103243</t>
  </si>
  <si>
    <t>3200103266</t>
  </si>
  <si>
    <t>3200105295</t>
  </si>
  <si>
    <t>临床医学2004</t>
  </si>
  <si>
    <t/>
  </si>
  <si>
    <t>3200103188</t>
  </si>
  <si>
    <t>3200103127</t>
  </si>
  <si>
    <t>3200100537</t>
  </si>
  <si>
    <t>预防医学2001</t>
  </si>
  <si>
    <t>预防医学2002</t>
  </si>
  <si>
    <t>3200103107</t>
  </si>
  <si>
    <t>3200106277</t>
  </si>
  <si>
    <t>3200103195</t>
  </si>
  <si>
    <t>3200106227</t>
  </si>
  <si>
    <t>3200103131</t>
  </si>
  <si>
    <t>3200103512</t>
  </si>
  <si>
    <t>3200103103</t>
  </si>
  <si>
    <t>3200103084</t>
  </si>
  <si>
    <t>3200103216</t>
  </si>
  <si>
    <t>3200106228</t>
  </si>
  <si>
    <t>3200100310</t>
  </si>
  <si>
    <t>3200100826</t>
  </si>
  <si>
    <t>3200103163</t>
  </si>
  <si>
    <t>3200100494</t>
  </si>
  <si>
    <t>3200103203</t>
  </si>
  <si>
    <t>3200106172</t>
  </si>
  <si>
    <t>3200100321</t>
  </si>
  <si>
    <t>3200100858</t>
  </si>
  <si>
    <t>3200103095</t>
  </si>
  <si>
    <t>3200100418</t>
  </si>
  <si>
    <t>3200103093</t>
  </si>
  <si>
    <t>3200103094</t>
  </si>
  <si>
    <t>3200103196</t>
  </si>
  <si>
    <t>3200103102</t>
  </si>
  <si>
    <t>3200103228</t>
  </si>
  <si>
    <t>3200103240</t>
  </si>
  <si>
    <t>3200105315</t>
  </si>
  <si>
    <t>3200103238</t>
  </si>
  <si>
    <t>3200100536</t>
  </si>
  <si>
    <t>3200102472</t>
  </si>
  <si>
    <t>3200102481</t>
  </si>
  <si>
    <t>3200103109</t>
  </si>
  <si>
    <t>3200106176</t>
  </si>
  <si>
    <t>3200100512</t>
  </si>
  <si>
    <t>3200100929</t>
  </si>
  <si>
    <t>3200103082</t>
  </si>
  <si>
    <t>3200103211</t>
  </si>
  <si>
    <t>3200103218</t>
  </si>
  <si>
    <t>3200103235</t>
  </si>
  <si>
    <t>3200103239</t>
  </si>
  <si>
    <t>3200100330</t>
  </si>
  <si>
    <t>3200103146</t>
  </si>
  <si>
    <t>3200103274</t>
  </si>
  <si>
    <t>3200103077</t>
  </si>
  <si>
    <t>3200103247</t>
  </si>
  <si>
    <t>3200100854</t>
  </si>
  <si>
    <t>3200103147</t>
  </si>
  <si>
    <t>3200100341</t>
  </si>
  <si>
    <t>3200102476</t>
  </si>
  <si>
    <t>3200103164</t>
  </si>
  <si>
    <t>3200100801</t>
  </si>
  <si>
    <t>3200100882</t>
  </si>
  <si>
    <t>3200103258</t>
  </si>
  <si>
    <t>3200100451</t>
  </si>
  <si>
    <t>3200100861</t>
  </si>
  <si>
    <t>3200103174</t>
  </si>
  <si>
    <t>3200105321</t>
  </si>
  <si>
    <t>3200100703</t>
  </si>
  <si>
    <t>预防医学2003</t>
  </si>
  <si>
    <t>106人</t>
    <phoneticPr fontId="2" type="noConversion"/>
  </si>
  <si>
    <t>58人</t>
    <phoneticPr fontId="2" type="noConversion"/>
  </si>
  <si>
    <t>3200105923</t>
  </si>
  <si>
    <t>3200105063</t>
  </si>
  <si>
    <t>3200102471</t>
  </si>
  <si>
    <t>3200102480</t>
  </si>
  <si>
    <t>3200102623</t>
  </si>
  <si>
    <t>3200103269</t>
  </si>
  <si>
    <t>3200102846</t>
  </si>
  <si>
    <t>3200103254</t>
  </si>
  <si>
    <t>3200103130</t>
  </si>
  <si>
    <t>3200103091</t>
  </si>
  <si>
    <t>54.00</t>
  </si>
  <si>
    <t>51.00</t>
  </si>
  <si>
    <t>50.00</t>
  </si>
  <si>
    <t>60.00</t>
  </si>
  <si>
    <t>55.50</t>
  </si>
  <si>
    <t>57.00</t>
  </si>
  <si>
    <t>55.00</t>
  </si>
  <si>
    <t>56.00</t>
  </si>
  <si>
    <t>56.50</t>
  </si>
  <si>
    <t>53.50</t>
  </si>
  <si>
    <t>4.39</t>
  </si>
  <si>
    <t>3.29</t>
  </si>
  <si>
    <t>4.04</t>
  </si>
  <si>
    <t>4.36</t>
  </si>
  <si>
    <t>4.32</t>
  </si>
  <si>
    <t>3.66</t>
  </si>
  <si>
    <t>3.25</t>
  </si>
  <si>
    <t>4.34</t>
  </si>
  <si>
    <t>3.50</t>
  </si>
  <si>
    <t>4.06</t>
  </si>
  <si>
    <t>3.51</t>
  </si>
  <si>
    <t>基础医学（求是科学班）2001</t>
  </si>
  <si>
    <t>3200102748</t>
  </si>
  <si>
    <t>3200102741</t>
  </si>
  <si>
    <t>3200100795</t>
  </si>
  <si>
    <t>3200100743</t>
  </si>
  <si>
    <t>3200102625</t>
  </si>
  <si>
    <t>3200101260</t>
  </si>
  <si>
    <t>3200100066</t>
  </si>
  <si>
    <t>3200101269</t>
  </si>
  <si>
    <t>3200100064</t>
  </si>
  <si>
    <t>3200100067</t>
  </si>
  <si>
    <t>3200101108</t>
  </si>
  <si>
    <t>3200101106</t>
  </si>
  <si>
    <t>3200102144</t>
  </si>
  <si>
    <t>3200102139</t>
  </si>
  <si>
    <t>3200103659</t>
  </si>
  <si>
    <t>3200104533</t>
  </si>
  <si>
    <t>3200103191</t>
  </si>
  <si>
    <t>3200106113</t>
  </si>
  <si>
    <t>3200106112</t>
  </si>
  <si>
    <t>3200106116</t>
  </si>
  <si>
    <t>3200106120</t>
  </si>
  <si>
    <t>3200103089</t>
  </si>
  <si>
    <t>3200103221</t>
  </si>
  <si>
    <t>3200103112</t>
  </si>
  <si>
    <t>3200103123</t>
  </si>
  <si>
    <t>65.50</t>
  </si>
  <si>
    <t>53.00</t>
  </si>
  <si>
    <t>58.00</t>
  </si>
  <si>
    <t>45.00</t>
  </si>
  <si>
    <t>49.50</t>
  </si>
  <si>
    <t>61.50</t>
  </si>
  <si>
    <t>51.50</t>
  </si>
  <si>
    <t>52.50</t>
  </si>
  <si>
    <t>54.50</t>
  </si>
  <si>
    <t>4.07</t>
  </si>
  <si>
    <t>4.12</t>
  </si>
  <si>
    <t>4.03</t>
  </si>
  <si>
    <t>3.65</t>
  </si>
  <si>
    <t>3.84</t>
  </si>
  <si>
    <t>3.69</t>
  </si>
  <si>
    <t>4.08</t>
  </si>
  <si>
    <t>3.49</t>
  </si>
  <si>
    <t>3.89</t>
  </si>
  <si>
    <t>4.16</t>
  </si>
  <si>
    <t>2.38</t>
  </si>
  <si>
    <t>3.77</t>
  </si>
  <si>
    <t>3.46</t>
  </si>
  <si>
    <t>3.38</t>
  </si>
  <si>
    <t>3.56</t>
  </si>
  <si>
    <t>3.43</t>
  </si>
  <si>
    <t>3.70</t>
  </si>
  <si>
    <t>3.97</t>
  </si>
  <si>
    <t>3.86</t>
  </si>
  <si>
    <t>3.82</t>
  </si>
  <si>
    <t>基础医学（强基计划）2001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</si>
</sst>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94FF-D358-4FD6-BE1F-2F93F3E19D9A}">
  <dimension ref="A1:K52"/>
  <sheetViews>
    <sheetView workbookViewId="0">
      <selection sqref="A1:XFD2"/>
    </sheetView>
  </sheetViews>
  <sheetFormatPr defaultRowHeight="14.25" x14ac:dyDescent="0.2"/>
  <cols>
    <col min="1" max="1" width="11.625" bestFit="1" customWidth="1"/>
    <col min="2" max="2" width="19.375" bestFit="1" customWidth="1"/>
    <col min="3" max="3" width="15.25" bestFit="1" customWidth="1"/>
    <col min="4" max="4" width="25.5" bestFit="1" customWidth="1"/>
    <col min="5" max="5" width="29.75" bestFit="1" customWidth="1"/>
    <col min="6" max="6" width="21.5" bestFit="1" customWidth="1"/>
    <col min="7" max="7" width="32.625" bestFit="1" customWidth="1"/>
    <col min="8" max="8" width="36.75" bestFit="1" customWidth="1"/>
    <col min="9" max="9" width="11.125" bestFit="1" customWidth="1"/>
    <col min="10" max="10" width="19.375" bestFit="1" customWidth="1"/>
    <col min="11" max="11" width="21.125" bestFit="1" customWidth="1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1" t="s">
        <v>57</v>
      </c>
      <c r="B2" s="2">
        <f t="shared" ref="B2:B33" si="0">J2</f>
        <v>1</v>
      </c>
      <c r="C2" s="1">
        <v>59.5</v>
      </c>
      <c r="D2" s="1">
        <v>4.72</v>
      </c>
      <c r="E2" s="1">
        <f t="shared" ref="E2:E33" si="1">RANK(D2,D:D)</f>
        <v>1</v>
      </c>
      <c r="F2" s="1">
        <v>4.57</v>
      </c>
      <c r="G2" s="1">
        <f t="shared" ref="G2:G33" si="2">F2*C2</f>
        <v>271.91500000000002</v>
      </c>
      <c r="H2" s="1">
        <f t="shared" ref="H2:H33" si="3">RANK(G2,G:G)</f>
        <v>2</v>
      </c>
      <c r="I2" s="1">
        <f t="shared" ref="I2:I33" si="4">E2*0.9+H2*0.1</f>
        <v>1.1000000000000001</v>
      </c>
      <c r="J2" s="2">
        <f t="shared" ref="J2:J33" si="5">RANK(I2,I:I,1)</f>
        <v>1</v>
      </c>
      <c r="K2" s="1" t="s">
        <v>62</v>
      </c>
    </row>
    <row r="3" spans="1:11" x14ac:dyDescent="0.2">
      <c r="A3" s="1" t="s">
        <v>52</v>
      </c>
      <c r="B3" s="2">
        <f t="shared" si="0"/>
        <v>2</v>
      </c>
      <c r="C3" s="1">
        <v>58</v>
      </c>
      <c r="D3" s="1">
        <v>4.72</v>
      </c>
      <c r="E3" s="1">
        <f t="shared" si="1"/>
        <v>1</v>
      </c>
      <c r="F3" s="1">
        <v>4.54</v>
      </c>
      <c r="G3" s="1">
        <f t="shared" si="2"/>
        <v>263.32</v>
      </c>
      <c r="H3" s="1">
        <f t="shared" si="3"/>
        <v>3</v>
      </c>
      <c r="I3" s="1">
        <f t="shared" si="4"/>
        <v>1.2000000000000002</v>
      </c>
      <c r="J3" s="2">
        <f t="shared" si="5"/>
        <v>2</v>
      </c>
      <c r="K3" s="1" t="s">
        <v>63</v>
      </c>
    </row>
    <row r="4" spans="1:11" x14ac:dyDescent="0.2">
      <c r="A4" s="1" t="s">
        <v>59</v>
      </c>
      <c r="B4" s="2">
        <f t="shared" si="0"/>
        <v>3</v>
      </c>
      <c r="C4" s="1">
        <v>60</v>
      </c>
      <c r="D4" s="1">
        <v>4.6399999999999997</v>
      </c>
      <c r="E4" s="1">
        <f t="shared" si="1"/>
        <v>3</v>
      </c>
      <c r="F4" s="1">
        <v>4.67</v>
      </c>
      <c r="G4" s="1">
        <f t="shared" si="2"/>
        <v>280.2</v>
      </c>
      <c r="H4" s="1">
        <f t="shared" si="3"/>
        <v>1</v>
      </c>
      <c r="I4" s="1">
        <f t="shared" si="4"/>
        <v>2.8000000000000003</v>
      </c>
      <c r="J4" s="2">
        <f t="shared" si="5"/>
        <v>3</v>
      </c>
      <c r="K4" s="1" t="s">
        <v>63</v>
      </c>
    </row>
    <row r="5" spans="1:11" x14ac:dyDescent="0.2">
      <c r="A5" s="1" t="s">
        <v>39</v>
      </c>
      <c r="B5" s="2">
        <f t="shared" si="0"/>
        <v>4</v>
      </c>
      <c r="C5" s="1">
        <v>56</v>
      </c>
      <c r="D5" s="1">
        <v>4.6399999999999997</v>
      </c>
      <c r="E5" s="1">
        <f t="shared" si="1"/>
        <v>3</v>
      </c>
      <c r="F5" s="1">
        <v>4.63</v>
      </c>
      <c r="G5" s="1">
        <f t="shared" si="2"/>
        <v>259.27999999999997</v>
      </c>
      <c r="H5" s="1">
        <f t="shared" si="3"/>
        <v>7</v>
      </c>
      <c r="I5" s="1">
        <f t="shared" si="4"/>
        <v>3.4000000000000004</v>
      </c>
      <c r="J5" s="2">
        <f t="shared" si="5"/>
        <v>4</v>
      </c>
      <c r="K5" s="1" t="s">
        <v>63</v>
      </c>
    </row>
    <row r="6" spans="1:11" x14ac:dyDescent="0.2">
      <c r="A6" s="1" t="s">
        <v>58</v>
      </c>
      <c r="B6" s="2">
        <f t="shared" si="0"/>
        <v>5</v>
      </c>
      <c r="C6" s="1">
        <v>59.5</v>
      </c>
      <c r="D6" s="1">
        <v>4.5999999999999996</v>
      </c>
      <c r="E6" s="1">
        <f t="shared" si="1"/>
        <v>5</v>
      </c>
      <c r="F6" s="1">
        <v>4.41</v>
      </c>
      <c r="G6" s="1">
        <f t="shared" si="2"/>
        <v>262.39499999999998</v>
      </c>
      <c r="H6" s="1">
        <f t="shared" si="3"/>
        <v>5</v>
      </c>
      <c r="I6" s="1">
        <f t="shared" si="4"/>
        <v>5</v>
      </c>
      <c r="J6" s="2">
        <f t="shared" si="5"/>
        <v>5</v>
      </c>
      <c r="K6" s="1" t="s">
        <v>62</v>
      </c>
    </row>
    <row r="7" spans="1:11" x14ac:dyDescent="0.2">
      <c r="A7" s="1" t="s">
        <v>40</v>
      </c>
      <c r="B7" s="2">
        <f t="shared" si="0"/>
        <v>6</v>
      </c>
      <c r="C7" s="1">
        <v>56</v>
      </c>
      <c r="D7" s="1">
        <v>4.59</v>
      </c>
      <c r="E7" s="1">
        <f t="shared" si="1"/>
        <v>6</v>
      </c>
      <c r="F7" s="1">
        <v>4.54</v>
      </c>
      <c r="G7" s="1">
        <f t="shared" si="2"/>
        <v>254.24</v>
      </c>
      <c r="H7" s="1">
        <f t="shared" si="3"/>
        <v>9</v>
      </c>
      <c r="I7" s="1">
        <f t="shared" si="4"/>
        <v>6.3000000000000007</v>
      </c>
      <c r="J7" s="2">
        <f t="shared" si="5"/>
        <v>6</v>
      </c>
      <c r="K7" s="1" t="s">
        <v>63</v>
      </c>
    </row>
    <row r="8" spans="1:11" x14ac:dyDescent="0.2">
      <c r="A8" s="1" t="s">
        <v>30</v>
      </c>
      <c r="B8" s="2">
        <f t="shared" si="0"/>
        <v>7</v>
      </c>
      <c r="C8" s="1">
        <v>54.5</v>
      </c>
      <c r="D8" s="1">
        <v>4.59</v>
      </c>
      <c r="E8" s="1">
        <f t="shared" si="1"/>
        <v>6</v>
      </c>
      <c r="F8" s="1">
        <v>4.5</v>
      </c>
      <c r="G8" s="1">
        <f t="shared" si="2"/>
        <v>245.25</v>
      </c>
      <c r="H8" s="1">
        <f t="shared" si="3"/>
        <v>13</v>
      </c>
      <c r="I8" s="1">
        <f t="shared" si="4"/>
        <v>6.7</v>
      </c>
      <c r="J8" s="2">
        <f t="shared" si="5"/>
        <v>7</v>
      </c>
      <c r="K8" s="1" t="s">
        <v>62</v>
      </c>
    </row>
    <row r="9" spans="1:11" x14ac:dyDescent="0.2">
      <c r="A9" s="1" t="s">
        <v>46</v>
      </c>
      <c r="B9" s="2">
        <f t="shared" si="0"/>
        <v>8</v>
      </c>
      <c r="C9" s="1">
        <v>56.5</v>
      </c>
      <c r="D9" s="1">
        <v>4.5599999999999996</v>
      </c>
      <c r="E9" s="1">
        <f t="shared" si="1"/>
        <v>8</v>
      </c>
      <c r="F9" s="1">
        <v>4.51</v>
      </c>
      <c r="G9" s="1">
        <f t="shared" si="2"/>
        <v>254.815</v>
      </c>
      <c r="H9" s="1">
        <f t="shared" si="3"/>
        <v>8</v>
      </c>
      <c r="I9" s="1">
        <f t="shared" si="4"/>
        <v>8</v>
      </c>
      <c r="J9" s="2">
        <f t="shared" si="5"/>
        <v>8</v>
      </c>
      <c r="K9" s="1" t="s">
        <v>62</v>
      </c>
    </row>
    <row r="10" spans="1:11" x14ac:dyDescent="0.2">
      <c r="A10" s="1" t="s">
        <v>50</v>
      </c>
      <c r="B10" s="2">
        <f t="shared" si="0"/>
        <v>9</v>
      </c>
      <c r="C10" s="1">
        <v>57.5</v>
      </c>
      <c r="D10" s="1">
        <v>4.55</v>
      </c>
      <c r="E10" s="1">
        <f t="shared" si="1"/>
        <v>9</v>
      </c>
      <c r="F10" s="1">
        <v>4.3899999999999997</v>
      </c>
      <c r="G10" s="1">
        <f t="shared" si="2"/>
        <v>252.42499999999998</v>
      </c>
      <c r="H10" s="1">
        <f t="shared" si="3"/>
        <v>10</v>
      </c>
      <c r="I10" s="1">
        <f t="shared" si="4"/>
        <v>9.1</v>
      </c>
      <c r="J10" s="2">
        <f t="shared" si="5"/>
        <v>9</v>
      </c>
      <c r="K10" s="1" t="s">
        <v>62</v>
      </c>
    </row>
    <row r="11" spans="1:11" x14ac:dyDescent="0.2">
      <c r="A11" s="1" t="s">
        <v>54</v>
      </c>
      <c r="B11" s="2">
        <f t="shared" si="0"/>
        <v>10</v>
      </c>
      <c r="C11" s="1">
        <v>58.5</v>
      </c>
      <c r="D11" s="1">
        <v>4.47</v>
      </c>
      <c r="E11" s="1">
        <f t="shared" si="1"/>
        <v>11</v>
      </c>
      <c r="F11" s="1">
        <v>4.49</v>
      </c>
      <c r="G11" s="1">
        <f t="shared" si="2"/>
        <v>262.66500000000002</v>
      </c>
      <c r="H11" s="1">
        <f t="shared" si="3"/>
        <v>4</v>
      </c>
      <c r="I11" s="1">
        <f t="shared" si="4"/>
        <v>10.3</v>
      </c>
      <c r="J11" s="2">
        <f t="shared" si="5"/>
        <v>10</v>
      </c>
      <c r="K11" s="1" t="s">
        <v>62</v>
      </c>
    </row>
    <row r="12" spans="1:11" x14ac:dyDescent="0.2">
      <c r="A12" s="1" t="s">
        <v>31</v>
      </c>
      <c r="B12" s="2">
        <f t="shared" si="0"/>
        <v>11</v>
      </c>
      <c r="C12" s="1">
        <v>54.5</v>
      </c>
      <c r="D12" s="1">
        <v>4.49</v>
      </c>
      <c r="E12" s="1">
        <f t="shared" si="1"/>
        <v>10</v>
      </c>
      <c r="F12" s="1">
        <v>4.4000000000000004</v>
      </c>
      <c r="G12" s="1">
        <f t="shared" si="2"/>
        <v>239.8</v>
      </c>
      <c r="H12" s="1">
        <f t="shared" si="3"/>
        <v>18</v>
      </c>
      <c r="I12" s="1">
        <f t="shared" si="4"/>
        <v>10.8</v>
      </c>
      <c r="J12" s="2">
        <f t="shared" si="5"/>
        <v>11</v>
      </c>
      <c r="K12" s="1" t="s">
        <v>63</v>
      </c>
    </row>
    <row r="13" spans="1:11" x14ac:dyDescent="0.2">
      <c r="A13" s="1" t="s">
        <v>37</v>
      </c>
      <c r="B13" s="2">
        <f t="shared" si="0"/>
        <v>12</v>
      </c>
      <c r="C13" s="1">
        <v>55.5</v>
      </c>
      <c r="D13" s="1">
        <v>4.45</v>
      </c>
      <c r="E13" s="1">
        <f t="shared" si="1"/>
        <v>12</v>
      </c>
      <c r="F13" s="1">
        <v>4.37</v>
      </c>
      <c r="G13" s="1">
        <f t="shared" si="2"/>
        <v>242.535</v>
      </c>
      <c r="H13" s="1">
        <f t="shared" si="3"/>
        <v>15</v>
      </c>
      <c r="I13" s="1">
        <f t="shared" si="4"/>
        <v>12.3</v>
      </c>
      <c r="J13" s="2">
        <f t="shared" si="5"/>
        <v>12</v>
      </c>
      <c r="K13" s="1" t="s">
        <v>63</v>
      </c>
    </row>
    <row r="14" spans="1:11" x14ac:dyDescent="0.2">
      <c r="A14" s="1" t="s">
        <v>55</v>
      </c>
      <c r="B14" s="2">
        <f t="shared" si="0"/>
        <v>13</v>
      </c>
      <c r="C14" s="1">
        <v>58.5</v>
      </c>
      <c r="D14" s="1">
        <v>4.42</v>
      </c>
      <c r="E14" s="1">
        <f t="shared" si="1"/>
        <v>14</v>
      </c>
      <c r="F14" s="1">
        <v>4.21</v>
      </c>
      <c r="G14" s="1">
        <f t="shared" si="2"/>
        <v>246.285</v>
      </c>
      <c r="H14" s="1">
        <f t="shared" si="3"/>
        <v>12</v>
      </c>
      <c r="I14" s="1">
        <f t="shared" si="4"/>
        <v>13.8</v>
      </c>
      <c r="J14" s="2">
        <f t="shared" si="5"/>
        <v>13</v>
      </c>
      <c r="K14" s="1" t="s">
        <v>62</v>
      </c>
    </row>
    <row r="15" spans="1:11" x14ac:dyDescent="0.2">
      <c r="A15" s="1" t="s">
        <v>19</v>
      </c>
      <c r="B15" s="2">
        <f t="shared" si="0"/>
        <v>14</v>
      </c>
      <c r="C15" s="1">
        <v>53</v>
      </c>
      <c r="D15" s="1">
        <v>4.43</v>
      </c>
      <c r="E15" s="1">
        <f t="shared" si="1"/>
        <v>13</v>
      </c>
      <c r="F15" s="1">
        <v>4.21</v>
      </c>
      <c r="G15" s="1">
        <f t="shared" si="2"/>
        <v>223.13</v>
      </c>
      <c r="H15" s="1">
        <f t="shared" si="3"/>
        <v>24</v>
      </c>
      <c r="I15" s="1">
        <f t="shared" si="4"/>
        <v>14.100000000000001</v>
      </c>
      <c r="J15" s="2">
        <f t="shared" si="5"/>
        <v>14</v>
      </c>
      <c r="K15" s="1" t="s">
        <v>63</v>
      </c>
    </row>
    <row r="16" spans="1:11" x14ac:dyDescent="0.2">
      <c r="A16" s="1" t="s">
        <v>47</v>
      </c>
      <c r="B16" s="2">
        <f t="shared" si="0"/>
        <v>15</v>
      </c>
      <c r="C16" s="1">
        <v>56.5</v>
      </c>
      <c r="D16" s="1">
        <v>4.3499999999999996</v>
      </c>
      <c r="E16" s="1">
        <f t="shared" si="1"/>
        <v>15</v>
      </c>
      <c r="F16" s="1">
        <v>4.4000000000000004</v>
      </c>
      <c r="G16" s="1">
        <f t="shared" si="2"/>
        <v>248.60000000000002</v>
      </c>
      <c r="H16" s="1">
        <f t="shared" si="3"/>
        <v>11</v>
      </c>
      <c r="I16" s="1">
        <f t="shared" si="4"/>
        <v>14.6</v>
      </c>
      <c r="J16" s="2">
        <f t="shared" si="5"/>
        <v>15</v>
      </c>
      <c r="K16" s="1" t="s">
        <v>63</v>
      </c>
    </row>
    <row r="17" spans="1:11" x14ac:dyDescent="0.2">
      <c r="A17" s="1" t="s">
        <v>60</v>
      </c>
      <c r="B17" s="2">
        <f t="shared" si="0"/>
        <v>16</v>
      </c>
      <c r="C17" s="1">
        <v>60</v>
      </c>
      <c r="D17" s="1">
        <v>4.3099999999999996</v>
      </c>
      <c r="E17" s="1">
        <f t="shared" si="1"/>
        <v>16</v>
      </c>
      <c r="F17" s="1">
        <v>4.33</v>
      </c>
      <c r="G17" s="1">
        <f t="shared" si="2"/>
        <v>259.8</v>
      </c>
      <c r="H17" s="1">
        <f t="shared" si="3"/>
        <v>6</v>
      </c>
      <c r="I17" s="1">
        <f t="shared" si="4"/>
        <v>15</v>
      </c>
      <c r="J17" s="2">
        <f t="shared" si="5"/>
        <v>16</v>
      </c>
      <c r="K17" s="1" t="s">
        <v>62</v>
      </c>
    </row>
    <row r="18" spans="1:11" x14ac:dyDescent="0.2">
      <c r="A18" s="1" t="s">
        <v>41</v>
      </c>
      <c r="B18" s="2">
        <f t="shared" si="0"/>
        <v>17</v>
      </c>
      <c r="C18" s="1">
        <v>56</v>
      </c>
      <c r="D18" s="1">
        <v>4.3099999999999996</v>
      </c>
      <c r="E18" s="1">
        <f t="shared" si="1"/>
        <v>16</v>
      </c>
      <c r="F18" s="1">
        <v>4.33</v>
      </c>
      <c r="G18" s="1">
        <f t="shared" si="2"/>
        <v>242.48000000000002</v>
      </c>
      <c r="H18" s="1">
        <f t="shared" si="3"/>
        <v>16</v>
      </c>
      <c r="I18" s="1">
        <f t="shared" si="4"/>
        <v>16</v>
      </c>
      <c r="J18" s="2">
        <f t="shared" si="5"/>
        <v>17</v>
      </c>
      <c r="K18" s="1" t="s">
        <v>62</v>
      </c>
    </row>
    <row r="19" spans="1:11" x14ac:dyDescent="0.2">
      <c r="A19" s="1" t="s">
        <v>51</v>
      </c>
      <c r="B19" s="2">
        <f t="shared" si="0"/>
        <v>18</v>
      </c>
      <c r="C19" s="1">
        <v>57.5</v>
      </c>
      <c r="D19" s="1">
        <v>4.26</v>
      </c>
      <c r="E19" s="1">
        <f t="shared" si="1"/>
        <v>20</v>
      </c>
      <c r="F19" s="1">
        <v>4.2300000000000004</v>
      </c>
      <c r="G19" s="1">
        <f t="shared" si="2"/>
        <v>243.22500000000002</v>
      </c>
      <c r="H19" s="1">
        <f t="shared" si="3"/>
        <v>14</v>
      </c>
      <c r="I19" s="1">
        <f t="shared" si="4"/>
        <v>19.399999999999999</v>
      </c>
      <c r="J19" s="2">
        <f t="shared" si="5"/>
        <v>18</v>
      </c>
      <c r="K19" s="1" t="s">
        <v>62</v>
      </c>
    </row>
    <row r="20" spans="1:11" x14ac:dyDescent="0.2">
      <c r="A20" s="1" t="s">
        <v>13</v>
      </c>
      <c r="B20" s="2">
        <f t="shared" si="0"/>
        <v>19</v>
      </c>
      <c r="C20" s="1">
        <v>49</v>
      </c>
      <c r="D20" s="1">
        <v>4.3</v>
      </c>
      <c r="E20" s="1">
        <f t="shared" si="1"/>
        <v>18</v>
      </c>
      <c r="F20" s="1">
        <v>4.2300000000000004</v>
      </c>
      <c r="G20" s="1">
        <f t="shared" si="2"/>
        <v>207.27</v>
      </c>
      <c r="H20" s="1">
        <f t="shared" si="3"/>
        <v>34</v>
      </c>
      <c r="I20" s="1">
        <f t="shared" si="4"/>
        <v>19.600000000000001</v>
      </c>
      <c r="J20" s="2">
        <f t="shared" si="5"/>
        <v>19</v>
      </c>
      <c r="K20" s="1" t="s">
        <v>62</v>
      </c>
    </row>
    <row r="21" spans="1:11" x14ac:dyDescent="0.2">
      <c r="A21" s="1" t="s">
        <v>20</v>
      </c>
      <c r="B21" s="2">
        <f t="shared" si="0"/>
        <v>20</v>
      </c>
      <c r="C21" s="1">
        <v>53</v>
      </c>
      <c r="D21" s="1">
        <v>4.2699999999999996</v>
      </c>
      <c r="E21" s="1">
        <f t="shared" si="1"/>
        <v>19</v>
      </c>
      <c r="F21" s="1">
        <v>4.17</v>
      </c>
      <c r="G21" s="1">
        <f t="shared" si="2"/>
        <v>221.01</v>
      </c>
      <c r="H21" s="1">
        <f t="shared" si="3"/>
        <v>26</v>
      </c>
      <c r="I21" s="1">
        <f t="shared" si="4"/>
        <v>19.700000000000003</v>
      </c>
      <c r="J21" s="2">
        <f t="shared" si="5"/>
        <v>20</v>
      </c>
      <c r="K21" s="1" t="s">
        <v>62</v>
      </c>
    </row>
    <row r="22" spans="1:11" x14ac:dyDescent="0.2">
      <c r="A22" s="1" t="s">
        <v>42</v>
      </c>
      <c r="B22" s="2">
        <f t="shared" si="0"/>
        <v>21</v>
      </c>
      <c r="C22" s="1">
        <v>56</v>
      </c>
      <c r="D22" s="1">
        <v>4.26</v>
      </c>
      <c r="E22" s="1">
        <f t="shared" si="1"/>
        <v>20</v>
      </c>
      <c r="F22" s="1">
        <v>4.04</v>
      </c>
      <c r="G22" s="1">
        <f t="shared" si="2"/>
        <v>226.24</v>
      </c>
      <c r="H22" s="1">
        <f t="shared" si="3"/>
        <v>23</v>
      </c>
      <c r="I22" s="1">
        <f t="shared" si="4"/>
        <v>20.3</v>
      </c>
      <c r="J22" s="2">
        <f t="shared" si="5"/>
        <v>21</v>
      </c>
      <c r="K22" s="1" t="s">
        <v>63</v>
      </c>
    </row>
    <row r="23" spans="1:11" x14ac:dyDescent="0.2">
      <c r="A23" s="1" t="s">
        <v>32</v>
      </c>
      <c r="B23" s="2">
        <f t="shared" si="0"/>
        <v>22</v>
      </c>
      <c r="C23" s="1">
        <v>54.5</v>
      </c>
      <c r="D23" s="1">
        <v>4.2300000000000004</v>
      </c>
      <c r="E23" s="1">
        <f t="shared" si="1"/>
        <v>22</v>
      </c>
      <c r="F23" s="1">
        <v>4.1900000000000004</v>
      </c>
      <c r="G23" s="1">
        <f t="shared" si="2"/>
        <v>228.35500000000002</v>
      </c>
      <c r="H23" s="1">
        <f t="shared" si="3"/>
        <v>22</v>
      </c>
      <c r="I23" s="1">
        <f t="shared" si="4"/>
        <v>22</v>
      </c>
      <c r="J23" s="2">
        <f t="shared" si="5"/>
        <v>22</v>
      </c>
      <c r="K23" s="1" t="s">
        <v>63</v>
      </c>
    </row>
    <row r="24" spans="1:11" x14ac:dyDescent="0.2">
      <c r="A24" s="1" t="s">
        <v>43</v>
      </c>
      <c r="B24" s="2">
        <f t="shared" si="0"/>
        <v>23</v>
      </c>
      <c r="C24" s="1">
        <v>56</v>
      </c>
      <c r="D24" s="1">
        <v>4.21</v>
      </c>
      <c r="E24" s="1">
        <f t="shared" si="1"/>
        <v>23</v>
      </c>
      <c r="F24" s="1">
        <v>4.2</v>
      </c>
      <c r="G24" s="1">
        <f t="shared" si="2"/>
        <v>235.20000000000002</v>
      </c>
      <c r="H24" s="1">
        <f t="shared" si="3"/>
        <v>20</v>
      </c>
      <c r="I24" s="1">
        <f t="shared" si="4"/>
        <v>22.7</v>
      </c>
      <c r="J24" s="2">
        <f t="shared" si="5"/>
        <v>23</v>
      </c>
      <c r="K24" s="1" t="s">
        <v>63</v>
      </c>
    </row>
    <row r="25" spans="1:11" x14ac:dyDescent="0.2">
      <c r="A25" s="1" t="s">
        <v>24</v>
      </c>
      <c r="B25" s="2">
        <f t="shared" si="0"/>
        <v>24</v>
      </c>
      <c r="C25" s="1">
        <v>53.5</v>
      </c>
      <c r="D25" s="1">
        <v>4.17</v>
      </c>
      <c r="E25" s="1">
        <f t="shared" si="1"/>
        <v>24</v>
      </c>
      <c r="F25" s="1">
        <v>4.17</v>
      </c>
      <c r="G25" s="1">
        <f t="shared" si="2"/>
        <v>223.095</v>
      </c>
      <c r="H25" s="1">
        <f t="shared" si="3"/>
        <v>25</v>
      </c>
      <c r="I25" s="1">
        <f t="shared" si="4"/>
        <v>24.1</v>
      </c>
      <c r="J25" s="2">
        <f t="shared" si="5"/>
        <v>24</v>
      </c>
      <c r="K25" s="1" t="s">
        <v>63</v>
      </c>
    </row>
    <row r="26" spans="1:11" x14ac:dyDescent="0.2">
      <c r="A26" s="1" t="s">
        <v>53</v>
      </c>
      <c r="B26" s="2">
        <f t="shared" si="0"/>
        <v>25</v>
      </c>
      <c r="C26" s="1">
        <v>58</v>
      </c>
      <c r="D26" s="1">
        <v>4.0599999999999996</v>
      </c>
      <c r="E26" s="1">
        <f t="shared" si="1"/>
        <v>25</v>
      </c>
      <c r="F26" s="1">
        <v>4.1399999999999997</v>
      </c>
      <c r="G26" s="1">
        <f t="shared" si="2"/>
        <v>240.11999999999998</v>
      </c>
      <c r="H26" s="1">
        <f t="shared" si="3"/>
        <v>17</v>
      </c>
      <c r="I26" s="1">
        <f t="shared" si="4"/>
        <v>24.2</v>
      </c>
      <c r="J26" s="2">
        <f t="shared" si="5"/>
        <v>25</v>
      </c>
      <c r="K26" s="1" t="s">
        <v>62</v>
      </c>
    </row>
    <row r="27" spans="1:11" x14ac:dyDescent="0.2">
      <c r="A27" s="1" t="s">
        <v>33</v>
      </c>
      <c r="B27" s="2">
        <f t="shared" si="0"/>
        <v>26</v>
      </c>
      <c r="C27" s="1">
        <v>54.5</v>
      </c>
      <c r="D27" s="1">
        <v>4.0599999999999996</v>
      </c>
      <c r="E27" s="1">
        <f t="shared" si="1"/>
        <v>25</v>
      </c>
      <c r="F27" s="1">
        <v>4</v>
      </c>
      <c r="G27" s="1">
        <f t="shared" si="2"/>
        <v>218</v>
      </c>
      <c r="H27" s="1">
        <f t="shared" si="3"/>
        <v>28</v>
      </c>
      <c r="I27" s="1">
        <f t="shared" si="4"/>
        <v>25.3</v>
      </c>
      <c r="J27" s="2">
        <f t="shared" si="5"/>
        <v>26</v>
      </c>
      <c r="K27" s="1" t="s">
        <v>63</v>
      </c>
    </row>
    <row r="28" spans="1:11" x14ac:dyDescent="0.2">
      <c r="A28" s="1" t="s">
        <v>28</v>
      </c>
      <c r="B28" s="2">
        <f t="shared" si="0"/>
        <v>27</v>
      </c>
      <c r="C28" s="1">
        <v>54</v>
      </c>
      <c r="D28" s="1">
        <v>4.05</v>
      </c>
      <c r="E28" s="1">
        <f t="shared" si="1"/>
        <v>27</v>
      </c>
      <c r="F28" s="1">
        <v>4.05</v>
      </c>
      <c r="G28" s="1">
        <f t="shared" si="2"/>
        <v>218.7</v>
      </c>
      <c r="H28" s="1">
        <f t="shared" si="3"/>
        <v>27</v>
      </c>
      <c r="I28" s="1">
        <f t="shared" si="4"/>
        <v>27</v>
      </c>
      <c r="J28" s="2">
        <f t="shared" si="5"/>
        <v>27</v>
      </c>
      <c r="K28" s="1" t="s">
        <v>62</v>
      </c>
    </row>
    <row r="29" spans="1:11" x14ac:dyDescent="0.2">
      <c r="A29" s="1" t="s">
        <v>21</v>
      </c>
      <c r="B29" s="2">
        <f t="shared" si="0"/>
        <v>28</v>
      </c>
      <c r="C29" s="1">
        <v>53</v>
      </c>
      <c r="D29" s="1">
        <v>4.03</v>
      </c>
      <c r="E29" s="1">
        <f t="shared" si="1"/>
        <v>28</v>
      </c>
      <c r="F29" s="1">
        <v>3.99</v>
      </c>
      <c r="G29" s="1">
        <f t="shared" si="2"/>
        <v>211.47</v>
      </c>
      <c r="H29" s="1">
        <f t="shared" si="3"/>
        <v>30</v>
      </c>
      <c r="I29" s="1">
        <f t="shared" si="4"/>
        <v>28.2</v>
      </c>
      <c r="J29" s="2">
        <f t="shared" si="5"/>
        <v>28</v>
      </c>
      <c r="K29" s="1" t="s">
        <v>62</v>
      </c>
    </row>
    <row r="30" spans="1:11" x14ac:dyDescent="0.2">
      <c r="A30" s="1" t="s">
        <v>61</v>
      </c>
      <c r="B30" s="2">
        <f t="shared" si="0"/>
        <v>29</v>
      </c>
      <c r="C30" s="1">
        <v>60.5</v>
      </c>
      <c r="D30" s="1">
        <v>3.99</v>
      </c>
      <c r="E30" s="1">
        <f t="shared" si="1"/>
        <v>30</v>
      </c>
      <c r="F30" s="1">
        <v>3.9</v>
      </c>
      <c r="G30" s="1">
        <f t="shared" si="2"/>
        <v>235.95</v>
      </c>
      <c r="H30" s="1">
        <f t="shared" si="3"/>
        <v>19</v>
      </c>
      <c r="I30" s="1">
        <f t="shared" si="4"/>
        <v>28.9</v>
      </c>
      <c r="J30" s="2">
        <f t="shared" si="5"/>
        <v>29</v>
      </c>
      <c r="K30" s="1" t="s">
        <v>63</v>
      </c>
    </row>
    <row r="31" spans="1:11" x14ac:dyDescent="0.2">
      <c r="A31" s="1" t="s">
        <v>44</v>
      </c>
      <c r="B31" s="2">
        <f t="shared" si="0"/>
        <v>30</v>
      </c>
      <c r="C31" s="1">
        <v>56</v>
      </c>
      <c r="D31" s="1">
        <v>4</v>
      </c>
      <c r="E31" s="1">
        <f t="shared" si="1"/>
        <v>29</v>
      </c>
      <c r="F31" s="1">
        <v>3.84</v>
      </c>
      <c r="G31" s="1">
        <f t="shared" si="2"/>
        <v>215.04</v>
      </c>
      <c r="H31" s="1">
        <f t="shared" si="3"/>
        <v>29</v>
      </c>
      <c r="I31" s="1">
        <f t="shared" si="4"/>
        <v>29</v>
      </c>
      <c r="J31" s="2">
        <f t="shared" si="5"/>
        <v>30</v>
      </c>
      <c r="K31" s="1" t="s">
        <v>63</v>
      </c>
    </row>
    <row r="32" spans="1:11" x14ac:dyDescent="0.2">
      <c r="A32" s="1" t="s">
        <v>56</v>
      </c>
      <c r="B32" s="2">
        <f t="shared" si="0"/>
        <v>31</v>
      </c>
      <c r="C32" s="1">
        <v>58.5</v>
      </c>
      <c r="D32" s="1">
        <v>3.72</v>
      </c>
      <c r="E32" s="1">
        <f t="shared" si="1"/>
        <v>32</v>
      </c>
      <c r="F32" s="1">
        <v>3.95</v>
      </c>
      <c r="G32" s="1">
        <f t="shared" si="2"/>
        <v>231.07500000000002</v>
      </c>
      <c r="H32" s="1">
        <f t="shared" si="3"/>
        <v>21</v>
      </c>
      <c r="I32" s="1">
        <f t="shared" si="4"/>
        <v>30.900000000000002</v>
      </c>
      <c r="J32" s="2">
        <f t="shared" si="5"/>
        <v>31</v>
      </c>
      <c r="K32" s="1" t="s">
        <v>62</v>
      </c>
    </row>
    <row r="33" spans="1:11" x14ac:dyDescent="0.2">
      <c r="A33" s="1" t="s">
        <v>38</v>
      </c>
      <c r="B33" s="2">
        <f t="shared" si="0"/>
        <v>32</v>
      </c>
      <c r="C33" s="1">
        <v>55.5</v>
      </c>
      <c r="D33" s="1">
        <v>3.76</v>
      </c>
      <c r="E33" s="1">
        <f t="shared" si="1"/>
        <v>31</v>
      </c>
      <c r="F33" s="1">
        <v>3.79</v>
      </c>
      <c r="G33" s="1">
        <f t="shared" si="2"/>
        <v>210.345</v>
      </c>
      <c r="H33" s="1">
        <f t="shared" si="3"/>
        <v>32</v>
      </c>
      <c r="I33" s="1">
        <f t="shared" si="4"/>
        <v>31.1</v>
      </c>
      <c r="J33" s="2">
        <f t="shared" si="5"/>
        <v>32</v>
      </c>
      <c r="K33" s="1" t="s">
        <v>63</v>
      </c>
    </row>
    <row r="34" spans="1:11" x14ac:dyDescent="0.2">
      <c r="A34" s="1" t="s">
        <v>45</v>
      </c>
      <c r="B34" s="2">
        <f t="shared" ref="B34:B51" si="6">J34</f>
        <v>33</v>
      </c>
      <c r="C34" s="1">
        <v>56</v>
      </c>
      <c r="D34" s="1">
        <v>3.72</v>
      </c>
      <c r="E34" s="1">
        <f t="shared" ref="E34:E51" si="7">RANK(D34,D:D)</f>
        <v>32</v>
      </c>
      <c r="F34" s="1">
        <v>3.77</v>
      </c>
      <c r="G34" s="1">
        <f t="shared" ref="G34:G51" si="8">F34*C34</f>
        <v>211.12</v>
      </c>
      <c r="H34" s="1">
        <f t="shared" ref="H34:H51" si="9">RANK(G34,G:G)</f>
        <v>31</v>
      </c>
      <c r="I34" s="1">
        <f t="shared" ref="I34:I51" si="10">E34*0.9+H34*0.1</f>
        <v>31.900000000000002</v>
      </c>
      <c r="J34" s="2">
        <f t="shared" ref="J34:J51" si="11">RANK(I34,I:I,1)</f>
        <v>33</v>
      </c>
      <c r="K34" s="1" t="s">
        <v>62</v>
      </c>
    </row>
    <row r="35" spans="1:11" x14ac:dyDescent="0.2">
      <c r="A35" s="1" t="s">
        <v>48</v>
      </c>
      <c r="B35" s="2">
        <f t="shared" si="6"/>
        <v>34</v>
      </c>
      <c r="C35" s="1">
        <v>56.5</v>
      </c>
      <c r="D35" s="1">
        <v>3.6</v>
      </c>
      <c r="E35" s="1">
        <f t="shared" si="7"/>
        <v>34</v>
      </c>
      <c r="F35" s="1">
        <v>3.72</v>
      </c>
      <c r="G35" s="1">
        <f t="shared" si="8"/>
        <v>210.18</v>
      </c>
      <c r="H35" s="1">
        <f t="shared" si="9"/>
        <v>33</v>
      </c>
      <c r="I35" s="1">
        <f t="shared" si="10"/>
        <v>33.9</v>
      </c>
      <c r="J35" s="2">
        <f t="shared" si="11"/>
        <v>34</v>
      </c>
      <c r="K35" s="1" t="s">
        <v>62</v>
      </c>
    </row>
    <row r="36" spans="1:11" x14ac:dyDescent="0.2">
      <c r="A36" s="1" t="s">
        <v>49</v>
      </c>
      <c r="B36" s="2">
        <f t="shared" si="6"/>
        <v>35</v>
      </c>
      <c r="C36" s="1">
        <v>56.5</v>
      </c>
      <c r="D36" s="1">
        <v>3.58</v>
      </c>
      <c r="E36" s="1">
        <f t="shared" si="7"/>
        <v>35</v>
      </c>
      <c r="F36" s="1">
        <v>3.62</v>
      </c>
      <c r="G36" s="1">
        <f t="shared" si="8"/>
        <v>204.53</v>
      </c>
      <c r="H36" s="1">
        <f t="shared" si="9"/>
        <v>35</v>
      </c>
      <c r="I36" s="1">
        <f t="shared" si="10"/>
        <v>35</v>
      </c>
      <c r="J36" s="2">
        <f t="shared" si="11"/>
        <v>35</v>
      </c>
      <c r="K36" s="1" t="s">
        <v>63</v>
      </c>
    </row>
    <row r="37" spans="1:11" x14ac:dyDescent="0.2">
      <c r="A37" s="1" t="s">
        <v>25</v>
      </c>
      <c r="B37" s="2">
        <f t="shared" si="6"/>
        <v>36</v>
      </c>
      <c r="C37" s="1">
        <v>53.5</v>
      </c>
      <c r="D37" s="1">
        <v>3.58</v>
      </c>
      <c r="E37" s="1">
        <f t="shared" si="7"/>
        <v>35</v>
      </c>
      <c r="F37" s="1">
        <v>3.7</v>
      </c>
      <c r="G37" s="1">
        <f t="shared" si="8"/>
        <v>197.95000000000002</v>
      </c>
      <c r="H37" s="1">
        <f t="shared" si="9"/>
        <v>36</v>
      </c>
      <c r="I37" s="1">
        <f t="shared" si="10"/>
        <v>35.1</v>
      </c>
      <c r="J37" s="2">
        <f t="shared" si="11"/>
        <v>36</v>
      </c>
      <c r="K37" s="1" t="s">
        <v>62</v>
      </c>
    </row>
    <row r="38" spans="1:11" x14ac:dyDescent="0.2">
      <c r="A38" s="1" t="s">
        <v>17</v>
      </c>
      <c r="B38" s="2">
        <f t="shared" si="6"/>
        <v>37</v>
      </c>
      <c r="C38" s="1">
        <v>52</v>
      </c>
      <c r="D38" s="1">
        <v>3.58</v>
      </c>
      <c r="E38" s="1">
        <f t="shared" si="7"/>
        <v>35</v>
      </c>
      <c r="F38" s="1">
        <v>3.62</v>
      </c>
      <c r="G38" s="1">
        <f t="shared" si="8"/>
        <v>188.24</v>
      </c>
      <c r="H38" s="1">
        <f t="shared" si="9"/>
        <v>39</v>
      </c>
      <c r="I38" s="1">
        <f t="shared" si="10"/>
        <v>35.4</v>
      </c>
      <c r="J38" s="2">
        <f t="shared" si="11"/>
        <v>37</v>
      </c>
      <c r="K38" s="1" t="s">
        <v>63</v>
      </c>
    </row>
    <row r="39" spans="1:11" x14ac:dyDescent="0.2">
      <c r="A39" s="1" t="s">
        <v>35</v>
      </c>
      <c r="B39" s="2">
        <f t="shared" si="6"/>
        <v>38</v>
      </c>
      <c r="C39" s="1">
        <v>55</v>
      </c>
      <c r="D39" s="1">
        <v>3.56</v>
      </c>
      <c r="E39" s="1">
        <f t="shared" si="7"/>
        <v>38</v>
      </c>
      <c r="F39" s="1">
        <v>3.53</v>
      </c>
      <c r="G39" s="1">
        <f t="shared" si="8"/>
        <v>194.14999999999998</v>
      </c>
      <c r="H39" s="1">
        <f t="shared" si="9"/>
        <v>37</v>
      </c>
      <c r="I39" s="1">
        <f t="shared" si="10"/>
        <v>37.900000000000006</v>
      </c>
      <c r="J39" s="2">
        <f t="shared" si="11"/>
        <v>38</v>
      </c>
      <c r="K39" s="1" t="s">
        <v>63</v>
      </c>
    </row>
    <row r="40" spans="1:11" x14ac:dyDescent="0.2">
      <c r="A40" s="1" t="s">
        <v>34</v>
      </c>
      <c r="B40" s="2">
        <f t="shared" si="6"/>
        <v>39</v>
      </c>
      <c r="C40" s="1">
        <v>54.5</v>
      </c>
      <c r="D40" s="1">
        <v>3.53</v>
      </c>
      <c r="E40" s="1">
        <f t="shared" si="7"/>
        <v>39</v>
      </c>
      <c r="F40" s="1">
        <v>3.39</v>
      </c>
      <c r="G40" s="1">
        <f t="shared" si="8"/>
        <v>184.755</v>
      </c>
      <c r="H40" s="1">
        <f t="shared" si="9"/>
        <v>40</v>
      </c>
      <c r="I40" s="1">
        <f t="shared" si="10"/>
        <v>39.1</v>
      </c>
      <c r="J40" s="2">
        <f t="shared" si="11"/>
        <v>39</v>
      </c>
      <c r="K40" s="1" t="s">
        <v>62</v>
      </c>
    </row>
    <row r="41" spans="1:11" x14ac:dyDescent="0.2">
      <c r="A41" s="1" t="s">
        <v>36</v>
      </c>
      <c r="B41" s="2">
        <f t="shared" si="6"/>
        <v>40</v>
      </c>
      <c r="C41" s="1">
        <v>55</v>
      </c>
      <c r="D41" s="1">
        <v>3.44</v>
      </c>
      <c r="E41" s="1">
        <f t="shared" si="7"/>
        <v>40</v>
      </c>
      <c r="F41" s="1">
        <v>3.51</v>
      </c>
      <c r="G41" s="1">
        <f t="shared" si="8"/>
        <v>193.04999999999998</v>
      </c>
      <c r="H41" s="1">
        <f t="shared" si="9"/>
        <v>38</v>
      </c>
      <c r="I41" s="1">
        <f t="shared" si="10"/>
        <v>39.799999999999997</v>
      </c>
      <c r="J41" s="2">
        <f t="shared" si="11"/>
        <v>40</v>
      </c>
      <c r="K41" s="1" t="s">
        <v>63</v>
      </c>
    </row>
    <row r="42" spans="1:11" x14ac:dyDescent="0.2">
      <c r="A42" s="1" t="s">
        <v>18</v>
      </c>
      <c r="B42" s="2">
        <f t="shared" si="6"/>
        <v>41</v>
      </c>
      <c r="C42" s="1">
        <v>52</v>
      </c>
      <c r="D42" s="1">
        <v>3.44</v>
      </c>
      <c r="E42" s="1">
        <f t="shared" si="7"/>
        <v>40</v>
      </c>
      <c r="F42" s="1">
        <v>3.52</v>
      </c>
      <c r="G42" s="1">
        <f t="shared" si="8"/>
        <v>183.04</v>
      </c>
      <c r="H42" s="1">
        <f t="shared" si="9"/>
        <v>42</v>
      </c>
      <c r="I42" s="1">
        <f t="shared" si="10"/>
        <v>40.200000000000003</v>
      </c>
      <c r="J42" s="2">
        <f t="shared" si="11"/>
        <v>41</v>
      </c>
      <c r="K42" s="1" t="s">
        <v>62</v>
      </c>
    </row>
    <row r="43" spans="1:11" x14ac:dyDescent="0.2">
      <c r="A43" s="1" t="s">
        <v>22</v>
      </c>
      <c r="B43" s="2">
        <f t="shared" si="6"/>
        <v>42</v>
      </c>
      <c r="C43" s="1">
        <v>53</v>
      </c>
      <c r="D43" s="1">
        <v>3.41</v>
      </c>
      <c r="E43" s="1">
        <f t="shared" si="7"/>
        <v>42</v>
      </c>
      <c r="F43" s="1">
        <v>3.35</v>
      </c>
      <c r="G43" s="1">
        <f t="shared" si="8"/>
        <v>177.55</v>
      </c>
      <c r="H43" s="1">
        <f t="shared" si="9"/>
        <v>43</v>
      </c>
      <c r="I43" s="1">
        <f t="shared" si="10"/>
        <v>42.1</v>
      </c>
      <c r="J43" s="2">
        <f t="shared" si="11"/>
        <v>42</v>
      </c>
      <c r="K43" s="1" t="s">
        <v>63</v>
      </c>
    </row>
    <row r="44" spans="1:11" x14ac:dyDescent="0.2">
      <c r="A44" s="1" t="s">
        <v>26</v>
      </c>
      <c r="B44" s="2">
        <f t="shared" si="6"/>
        <v>43</v>
      </c>
      <c r="C44" s="1">
        <v>53.5</v>
      </c>
      <c r="D44" s="1">
        <v>3.34</v>
      </c>
      <c r="E44" s="1">
        <f t="shared" si="7"/>
        <v>43</v>
      </c>
      <c r="F44" s="1">
        <v>3.45</v>
      </c>
      <c r="G44" s="1">
        <f t="shared" si="8"/>
        <v>184.57500000000002</v>
      </c>
      <c r="H44" s="1">
        <f t="shared" si="9"/>
        <v>41</v>
      </c>
      <c r="I44" s="1">
        <f t="shared" si="10"/>
        <v>42.800000000000004</v>
      </c>
      <c r="J44" s="2">
        <f t="shared" si="11"/>
        <v>43</v>
      </c>
      <c r="K44" s="1" t="s">
        <v>63</v>
      </c>
    </row>
    <row r="45" spans="1:11" x14ac:dyDescent="0.2">
      <c r="A45" s="1" t="s">
        <v>23</v>
      </c>
      <c r="B45" s="2">
        <f t="shared" si="6"/>
        <v>44</v>
      </c>
      <c r="C45" s="1">
        <v>53</v>
      </c>
      <c r="D45" s="1">
        <v>3.26</v>
      </c>
      <c r="E45" s="1">
        <f t="shared" si="7"/>
        <v>44</v>
      </c>
      <c r="F45" s="1">
        <v>3.19</v>
      </c>
      <c r="G45" s="1">
        <f t="shared" si="8"/>
        <v>169.07</v>
      </c>
      <c r="H45" s="1">
        <f t="shared" si="9"/>
        <v>45</v>
      </c>
      <c r="I45" s="1">
        <f t="shared" si="10"/>
        <v>44.1</v>
      </c>
      <c r="J45" s="2">
        <f t="shared" si="11"/>
        <v>44</v>
      </c>
      <c r="K45" s="1" t="s">
        <v>63</v>
      </c>
    </row>
    <row r="46" spans="1:11" x14ac:dyDescent="0.2">
      <c r="A46" s="1" t="s">
        <v>14</v>
      </c>
      <c r="B46" s="2">
        <f t="shared" si="6"/>
        <v>45</v>
      </c>
      <c r="C46" s="1">
        <v>49.5</v>
      </c>
      <c r="D46" s="1">
        <v>3.13</v>
      </c>
      <c r="E46" s="1">
        <f t="shared" si="7"/>
        <v>45</v>
      </c>
      <c r="F46" s="1">
        <v>3.17</v>
      </c>
      <c r="G46" s="1">
        <f t="shared" si="8"/>
        <v>156.91499999999999</v>
      </c>
      <c r="H46" s="1">
        <f t="shared" si="9"/>
        <v>47</v>
      </c>
      <c r="I46" s="1">
        <f t="shared" si="10"/>
        <v>45.2</v>
      </c>
      <c r="J46" s="2">
        <f t="shared" si="11"/>
        <v>45</v>
      </c>
      <c r="K46" s="1" t="s">
        <v>62</v>
      </c>
    </row>
    <row r="47" spans="1:11" x14ac:dyDescent="0.2">
      <c r="A47" s="1" t="s">
        <v>12</v>
      </c>
      <c r="B47" s="2">
        <f t="shared" si="6"/>
        <v>46</v>
      </c>
      <c r="C47" s="1">
        <v>48.5</v>
      </c>
      <c r="D47" s="1">
        <v>3.1</v>
      </c>
      <c r="E47" s="1">
        <f t="shared" si="7"/>
        <v>46</v>
      </c>
      <c r="F47" s="1">
        <v>3.06</v>
      </c>
      <c r="G47" s="1">
        <f t="shared" si="8"/>
        <v>148.41</v>
      </c>
      <c r="H47" s="1">
        <f t="shared" si="9"/>
        <v>49</v>
      </c>
      <c r="I47" s="1">
        <f t="shared" si="10"/>
        <v>46.3</v>
      </c>
      <c r="J47" s="2">
        <f t="shared" si="11"/>
        <v>46</v>
      </c>
      <c r="K47" s="1" t="s">
        <v>62</v>
      </c>
    </row>
    <row r="48" spans="1:11" x14ac:dyDescent="0.2">
      <c r="A48" s="1" t="s">
        <v>29</v>
      </c>
      <c r="B48" s="2">
        <f t="shared" si="6"/>
        <v>47</v>
      </c>
      <c r="C48" s="1">
        <v>54</v>
      </c>
      <c r="D48" s="1">
        <v>3.09</v>
      </c>
      <c r="E48" s="1">
        <f t="shared" si="7"/>
        <v>47</v>
      </c>
      <c r="F48" s="1">
        <v>2.97</v>
      </c>
      <c r="G48" s="1">
        <f t="shared" si="8"/>
        <v>160.38000000000002</v>
      </c>
      <c r="H48" s="1">
        <f t="shared" si="9"/>
        <v>46</v>
      </c>
      <c r="I48" s="1">
        <f t="shared" si="10"/>
        <v>46.900000000000006</v>
      </c>
      <c r="J48" s="2">
        <f t="shared" si="11"/>
        <v>47</v>
      </c>
      <c r="K48" s="1" t="s">
        <v>62</v>
      </c>
    </row>
    <row r="49" spans="1:11" x14ac:dyDescent="0.2">
      <c r="A49" s="1" t="s">
        <v>15</v>
      </c>
      <c r="B49" s="2">
        <f t="shared" si="6"/>
        <v>48</v>
      </c>
      <c r="C49" s="1">
        <v>49.5</v>
      </c>
      <c r="D49" s="1">
        <v>3.08</v>
      </c>
      <c r="E49" s="1">
        <f t="shared" si="7"/>
        <v>48</v>
      </c>
      <c r="F49" s="1">
        <v>3.05</v>
      </c>
      <c r="G49" s="1">
        <f t="shared" si="8"/>
        <v>150.97499999999999</v>
      </c>
      <c r="H49" s="1">
        <f t="shared" si="9"/>
        <v>48</v>
      </c>
      <c r="I49" s="1">
        <f t="shared" si="10"/>
        <v>48</v>
      </c>
      <c r="J49" s="2">
        <f t="shared" si="11"/>
        <v>48</v>
      </c>
      <c r="K49" s="1" t="s">
        <v>63</v>
      </c>
    </row>
    <row r="50" spans="1:11" x14ac:dyDescent="0.2">
      <c r="A50" s="1" t="s">
        <v>27</v>
      </c>
      <c r="B50" s="2">
        <f t="shared" si="6"/>
        <v>49</v>
      </c>
      <c r="C50" s="1">
        <v>53.5</v>
      </c>
      <c r="D50" s="1">
        <v>3.02</v>
      </c>
      <c r="E50" s="1">
        <f t="shared" si="7"/>
        <v>49</v>
      </c>
      <c r="F50" s="1">
        <v>3.18</v>
      </c>
      <c r="G50" s="1">
        <f t="shared" si="8"/>
        <v>170.13</v>
      </c>
      <c r="H50" s="1">
        <f t="shared" si="9"/>
        <v>44</v>
      </c>
      <c r="I50" s="1">
        <f t="shared" si="10"/>
        <v>48.5</v>
      </c>
      <c r="J50" s="2">
        <f t="shared" si="11"/>
        <v>49</v>
      </c>
      <c r="K50" s="1" t="s">
        <v>62</v>
      </c>
    </row>
    <row r="51" spans="1:11" x14ac:dyDescent="0.2">
      <c r="A51" s="1" t="s">
        <v>16</v>
      </c>
      <c r="B51" s="2">
        <f t="shared" si="6"/>
        <v>50</v>
      </c>
      <c r="C51" s="1">
        <v>50</v>
      </c>
      <c r="D51" s="1">
        <v>2.4900000000000002</v>
      </c>
      <c r="E51" s="1">
        <f t="shared" si="7"/>
        <v>50</v>
      </c>
      <c r="F51" s="1">
        <v>2.4900000000000002</v>
      </c>
      <c r="G51" s="1">
        <f t="shared" si="8"/>
        <v>124.50000000000001</v>
      </c>
      <c r="H51" s="1">
        <f t="shared" si="9"/>
        <v>50</v>
      </c>
      <c r="I51" s="1">
        <f t="shared" si="10"/>
        <v>50</v>
      </c>
      <c r="J51" s="2">
        <f t="shared" si="11"/>
        <v>50</v>
      </c>
      <c r="K51" s="1" t="s">
        <v>63</v>
      </c>
    </row>
    <row r="52" spans="1:11" x14ac:dyDescent="0.2">
      <c r="B52" s="6" t="s">
        <v>64</v>
      </c>
      <c r="J52" s="6" t="s">
        <v>64</v>
      </c>
    </row>
  </sheetData>
  <autoFilter ref="A1:K51" xr:uid="{D6477A5E-855A-4976-919F-952EA3DC646F}">
    <sortState ref="A2:K51">
      <sortCondition ref="B1"/>
    </sortState>
  </autoFilter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83DC1-ADD3-4546-90BE-853E41C493CB}">
  <dimension ref="A1:K26"/>
  <sheetViews>
    <sheetView workbookViewId="0">
      <selection activeCell="C12" sqref="C12"/>
    </sheetView>
  </sheetViews>
  <sheetFormatPr defaultRowHeight="14.25" x14ac:dyDescent="0.2"/>
  <cols>
    <col min="1" max="1" width="11.625" bestFit="1" customWidth="1"/>
    <col min="2" max="2" width="19.375" bestFit="1" customWidth="1"/>
    <col min="3" max="3" width="15.25" bestFit="1" customWidth="1"/>
    <col min="4" max="4" width="25.5" bestFit="1" customWidth="1"/>
    <col min="5" max="5" width="29.75" bestFit="1" customWidth="1"/>
    <col min="6" max="6" width="21.5" bestFit="1" customWidth="1"/>
    <col min="7" max="7" width="32.625" bestFit="1" customWidth="1"/>
    <col min="8" max="8" width="36.75" bestFit="1" customWidth="1"/>
    <col min="9" max="9" width="11.125" bestFit="1" customWidth="1"/>
    <col min="10" max="10" width="19.375" bestFit="1" customWidth="1"/>
    <col min="11" max="11" width="21.125" bestFit="1" customWidth="1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1" t="s">
        <v>90</v>
      </c>
      <c r="B2" s="2">
        <f t="shared" ref="B2:B25" si="0">J2</f>
        <v>1</v>
      </c>
      <c r="C2" s="1">
        <v>59.5</v>
      </c>
      <c r="D2" s="1">
        <v>4.7699999999999996</v>
      </c>
      <c r="E2" s="1">
        <f t="shared" ref="E2:E25" si="1">RANK(D2,D:D)</f>
        <v>1</v>
      </c>
      <c r="F2" s="1">
        <v>4.6900000000000004</v>
      </c>
      <c r="G2" s="1">
        <f t="shared" ref="G2:G25" si="2">F2*C2</f>
        <v>279.05500000000001</v>
      </c>
      <c r="H2" s="1">
        <f t="shared" ref="H2:H25" si="3">RANK(G2,G:G)</f>
        <v>1</v>
      </c>
      <c r="I2" s="1">
        <f t="shared" ref="I2:I25" si="4">E2*0.9+H2*0.1</f>
        <v>1</v>
      </c>
      <c r="J2" s="2">
        <f t="shared" ref="J2:J25" si="5">RANK(I2,I:I,1)</f>
        <v>1</v>
      </c>
      <c r="K2" s="1" t="s">
        <v>66</v>
      </c>
    </row>
    <row r="3" spans="1:11" x14ac:dyDescent="0.2">
      <c r="A3" s="1" t="s">
        <v>80</v>
      </c>
      <c r="B3" s="2">
        <f t="shared" si="0"/>
        <v>2</v>
      </c>
      <c r="C3" s="1">
        <v>55.5</v>
      </c>
      <c r="D3" s="1">
        <v>4.6500000000000004</v>
      </c>
      <c r="E3" s="1">
        <f t="shared" si="1"/>
        <v>2</v>
      </c>
      <c r="F3" s="1">
        <v>4.6900000000000004</v>
      </c>
      <c r="G3" s="1">
        <f t="shared" si="2"/>
        <v>260.29500000000002</v>
      </c>
      <c r="H3" s="1">
        <f t="shared" si="3"/>
        <v>2</v>
      </c>
      <c r="I3" s="1">
        <f t="shared" si="4"/>
        <v>2</v>
      </c>
      <c r="J3" s="2">
        <f t="shared" si="5"/>
        <v>2</v>
      </c>
      <c r="K3" s="1" t="s">
        <v>66</v>
      </c>
    </row>
    <row r="4" spans="1:11" x14ac:dyDescent="0.2">
      <c r="A4" s="1" t="s">
        <v>72</v>
      </c>
      <c r="B4" s="2">
        <f t="shared" si="0"/>
        <v>3</v>
      </c>
      <c r="C4" s="1">
        <v>51.5</v>
      </c>
      <c r="D4" s="1">
        <v>4.57</v>
      </c>
      <c r="E4" s="1">
        <f t="shared" si="1"/>
        <v>3</v>
      </c>
      <c r="F4" s="1">
        <v>4.53</v>
      </c>
      <c r="G4" s="1">
        <f t="shared" si="2"/>
        <v>233.29500000000002</v>
      </c>
      <c r="H4" s="1">
        <f t="shared" si="3"/>
        <v>3</v>
      </c>
      <c r="I4" s="1">
        <f t="shared" si="4"/>
        <v>3</v>
      </c>
      <c r="J4" s="2">
        <f t="shared" si="5"/>
        <v>3</v>
      </c>
      <c r="K4" s="1" t="s">
        <v>66</v>
      </c>
    </row>
    <row r="5" spans="1:11" x14ac:dyDescent="0.2">
      <c r="A5" s="1" t="s">
        <v>83</v>
      </c>
      <c r="B5" s="2">
        <f t="shared" si="0"/>
        <v>4</v>
      </c>
      <c r="C5" s="1">
        <v>56.5</v>
      </c>
      <c r="D5" s="1">
        <v>4.21</v>
      </c>
      <c r="E5" s="1">
        <f t="shared" si="1"/>
        <v>4</v>
      </c>
      <c r="F5" s="1">
        <v>4.0999999999999996</v>
      </c>
      <c r="G5" s="1">
        <f t="shared" si="2"/>
        <v>231.64999999999998</v>
      </c>
      <c r="H5" s="1">
        <f t="shared" si="3"/>
        <v>4</v>
      </c>
      <c r="I5" s="1">
        <f t="shared" si="4"/>
        <v>4</v>
      </c>
      <c r="J5" s="2">
        <f t="shared" si="5"/>
        <v>4</v>
      </c>
      <c r="K5" s="1" t="s">
        <v>66</v>
      </c>
    </row>
    <row r="6" spans="1:11" x14ac:dyDescent="0.2">
      <c r="A6" s="1" t="s">
        <v>79</v>
      </c>
      <c r="B6" s="2">
        <f t="shared" si="0"/>
        <v>5</v>
      </c>
      <c r="C6" s="1">
        <v>55</v>
      </c>
      <c r="D6" s="1">
        <v>4.1399999999999997</v>
      </c>
      <c r="E6" s="1">
        <f t="shared" si="1"/>
        <v>5</v>
      </c>
      <c r="F6" s="1">
        <v>4.0999999999999996</v>
      </c>
      <c r="G6" s="1">
        <f t="shared" si="2"/>
        <v>225.49999999999997</v>
      </c>
      <c r="H6" s="1">
        <f t="shared" si="3"/>
        <v>6</v>
      </c>
      <c r="I6" s="1">
        <f t="shared" si="4"/>
        <v>5.0999999999999996</v>
      </c>
      <c r="J6" s="2">
        <f t="shared" si="5"/>
        <v>5</v>
      </c>
      <c r="K6" s="1" t="s">
        <v>66</v>
      </c>
    </row>
    <row r="7" spans="1:11" x14ac:dyDescent="0.2">
      <c r="A7" s="1" t="s">
        <v>75</v>
      </c>
      <c r="B7" s="2">
        <f t="shared" si="0"/>
        <v>6</v>
      </c>
      <c r="C7" s="1">
        <v>53.5</v>
      </c>
      <c r="D7" s="1">
        <v>4.01</v>
      </c>
      <c r="E7" s="1">
        <f t="shared" si="1"/>
        <v>6</v>
      </c>
      <c r="F7" s="1">
        <v>3.97</v>
      </c>
      <c r="G7" s="1">
        <f t="shared" si="2"/>
        <v>212.39500000000001</v>
      </c>
      <c r="H7" s="1">
        <f t="shared" si="3"/>
        <v>10</v>
      </c>
      <c r="I7" s="1">
        <f t="shared" si="4"/>
        <v>6.4</v>
      </c>
      <c r="J7" s="2">
        <f t="shared" si="5"/>
        <v>6</v>
      </c>
      <c r="K7" s="1" t="s">
        <v>66</v>
      </c>
    </row>
    <row r="8" spans="1:11" x14ac:dyDescent="0.2">
      <c r="A8" s="1" t="s">
        <v>76</v>
      </c>
      <c r="B8" s="2">
        <f t="shared" si="0"/>
        <v>7</v>
      </c>
      <c r="C8" s="1">
        <v>53.5</v>
      </c>
      <c r="D8" s="1">
        <v>3.98</v>
      </c>
      <c r="E8" s="1">
        <f t="shared" si="1"/>
        <v>7</v>
      </c>
      <c r="F8" s="1">
        <v>3.93</v>
      </c>
      <c r="G8" s="1">
        <f t="shared" si="2"/>
        <v>210.255</v>
      </c>
      <c r="H8" s="1">
        <f t="shared" si="3"/>
        <v>12</v>
      </c>
      <c r="I8" s="1">
        <f t="shared" si="4"/>
        <v>7.5</v>
      </c>
      <c r="J8" s="2">
        <f t="shared" si="5"/>
        <v>7</v>
      </c>
      <c r="K8" s="1" t="s">
        <v>66</v>
      </c>
    </row>
    <row r="9" spans="1:11" x14ac:dyDescent="0.2">
      <c r="A9" s="1" t="s">
        <v>84</v>
      </c>
      <c r="B9" s="2">
        <f t="shared" si="0"/>
        <v>8</v>
      </c>
      <c r="C9" s="1">
        <v>56.5</v>
      </c>
      <c r="D9" s="1">
        <v>3.88</v>
      </c>
      <c r="E9" s="1">
        <f t="shared" si="1"/>
        <v>8</v>
      </c>
      <c r="F9" s="1">
        <v>3.81</v>
      </c>
      <c r="G9" s="1">
        <f t="shared" si="2"/>
        <v>215.26500000000001</v>
      </c>
      <c r="H9" s="1">
        <f t="shared" si="3"/>
        <v>9</v>
      </c>
      <c r="I9" s="1">
        <f t="shared" si="4"/>
        <v>8.1</v>
      </c>
      <c r="J9" s="2">
        <f t="shared" si="5"/>
        <v>8</v>
      </c>
      <c r="K9" s="1" t="s">
        <v>66</v>
      </c>
    </row>
    <row r="10" spans="1:11" x14ac:dyDescent="0.2">
      <c r="A10" s="1" t="s">
        <v>87</v>
      </c>
      <c r="B10" s="2">
        <f t="shared" si="0"/>
        <v>9</v>
      </c>
      <c r="C10" s="1">
        <v>58</v>
      </c>
      <c r="D10" s="1">
        <v>3.86</v>
      </c>
      <c r="E10" s="1">
        <f t="shared" si="1"/>
        <v>9</v>
      </c>
      <c r="F10" s="1">
        <v>3.94</v>
      </c>
      <c r="G10" s="1">
        <f t="shared" si="2"/>
        <v>228.52</v>
      </c>
      <c r="H10" s="1">
        <f t="shared" si="3"/>
        <v>5</v>
      </c>
      <c r="I10" s="1">
        <f t="shared" si="4"/>
        <v>8.6</v>
      </c>
      <c r="J10" s="2">
        <f t="shared" si="5"/>
        <v>9</v>
      </c>
      <c r="K10" s="1" t="s">
        <v>66</v>
      </c>
    </row>
    <row r="11" spans="1:11" x14ac:dyDescent="0.2">
      <c r="A11" s="1" t="s">
        <v>82</v>
      </c>
      <c r="B11" s="2">
        <f t="shared" si="0"/>
        <v>10</v>
      </c>
      <c r="C11" s="1">
        <v>56</v>
      </c>
      <c r="D11" s="1">
        <v>3.81</v>
      </c>
      <c r="E11" s="1">
        <f t="shared" si="1"/>
        <v>10</v>
      </c>
      <c r="F11" s="1">
        <v>3.77</v>
      </c>
      <c r="G11" s="1">
        <f t="shared" si="2"/>
        <v>211.12</v>
      </c>
      <c r="H11" s="1">
        <f t="shared" si="3"/>
        <v>11</v>
      </c>
      <c r="I11" s="1">
        <f t="shared" si="4"/>
        <v>10.1</v>
      </c>
      <c r="J11" s="2">
        <f t="shared" si="5"/>
        <v>10</v>
      </c>
      <c r="K11" s="1" t="s">
        <v>66</v>
      </c>
    </row>
    <row r="12" spans="1:11" x14ac:dyDescent="0.2">
      <c r="A12" s="1" t="s">
        <v>89</v>
      </c>
      <c r="B12" s="2">
        <f t="shared" si="0"/>
        <v>11</v>
      </c>
      <c r="C12" s="1">
        <v>59</v>
      </c>
      <c r="D12" s="1">
        <v>3.78</v>
      </c>
      <c r="E12" s="1">
        <f t="shared" si="1"/>
        <v>11</v>
      </c>
      <c r="F12" s="1">
        <v>3.73</v>
      </c>
      <c r="G12" s="1">
        <f t="shared" si="2"/>
        <v>220.07</v>
      </c>
      <c r="H12" s="1">
        <f t="shared" si="3"/>
        <v>7</v>
      </c>
      <c r="I12" s="1">
        <f t="shared" si="4"/>
        <v>10.6</v>
      </c>
      <c r="J12" s="2">
        <f t="shared" si="5"/>
        <v>11</v>
      </c>
      <c r="K12" s="1" t="s">
        <v>66</v>
      </c>
    </row>
    <row r="13" spans="1:11" x14ac:dyDescent="0.2">
      <c r="A13" s="1" t="s">
        <v>88</v>
      </c>
      <c r="B13" s="2">
        <f t="shared" si="0"/>
        <v>12</v>
      </c>
      <c r="C13" s="1">
        <v>58</v>
      </c>
      <c r="D13" s="1">
        <v>3.7</v>
      </c>
      <c r="E13" s="1">
        <f t="shared" si="1"/>
        <v>12</v>
      </c>
      <c r="F13" s="1">
        <v>3.78</v>
      </c>
      <c r="G13" s="1">
        <f t="shared" si="2"/>
        <v>219.23999999999998</v>
      </c>
      <c r="H13" s="1">
        <f t="shared" si="3"/>
        <v>8</v>
      </c>
      <c r="I13" s="1">
        <f t="shared" si="4"/>
        <v>11.600000000000001</v>
      </c>
      <c r="J13" s="2">
        <f t="shared" si="5"/>
        <v>12</v>
      </c>
      <c r="K13" s="1" t="s">
        <v>66</v>
      </c>
    </row>
    <row r="14" spans="1:11" x14ac:dyDescent="0.2">
      <c r="A14" s="1" t="s">
        <v>85</v>
      </c>
      <c r="B14" s="2">
        <f t="shared" si="0"/>
        <v>13</v>
      </c>
      <c r="C14" s="1">
        <v>56.5</v>
      </c>
      <c r="D14" s="1">
        <v>3.62</v>
      </c>
      <c r="E14" s="1">
        <f t="shared" si="1"/>
        <v>13</v>
      </c>
      <c r="F14" s="1">
        <v>3.72</v>
      </c>
      <c r="G14" s="1">
        <f t="shared" si="2"/>
        <v>210.18</v>
      </c>
      <c r="H14" s="1">
        <f t="shared" si="3"/>
        <v>13</v>
      </c>
      <c r="I14" s="1">
        <f t="shared" si="4"/>
        <v>13.000000000000002</v>
      </c>
      <c r="J14" s="2">
        <f t="shared" si="5"/>
        <v>13</v>
      </c>
      <c r="K14" s="1" t="s">
        <v>66</v>
      </c>
    </row>
    <row r="15" spans="1:11" x14ac:dyDescent="0.2">
      <c r="A15" s="1" t="s">
        <v>74</v>
      </c>
      <c r="B15" s="2">
        <f t="shared" si="0"/>
        <v>14</v>
      </c>
      <c r="C15" s="1">
        <v>53</v>
      </c>
      <c r="D15" s="1">
        <v>3.37</v>
      </c>
      <c r="E15" s="1">
        <f t="shared" si="1"/>
        <v>14</v>
      </c>
      <c r="F15" s="1">
        <v>3.46</v>
      </c>
      <c r="G15" s="1">
        <f t="shared" si="2"/>
        <v>183.38</v>
      </c>
      <c r="H15" s="1">
        <f t="shared" si="3"/>
        <v>15</v>
      </c>
      <c r="I15" s="1">
        <f t="shared" si="4"/>
        <v>14.1</v>
      </c>
      <c r="J15" s="2">
        <f t="shared" si="5"/>
        <v>14</v>
      </c>
      <c r="K15" s="1" t="s">
        <v>66</v>
      </c>
    </row>
    <row r="16" spans="1:11" x14ac:dyDescent="0.2">
      <c r="A16" s="1" t="s">
        <v>81</v>
      </c>
      <c r="B16" s="2">
        <f t="shared" si="0"/>
        <v>15</v>
      </c>
      <c r="C16" s="1">
        <v>55.5</v>
      </c>
      <c r="D16" s="1">
        <v>3.28</v>
      </c>
      <c r="E16" s="1">
        <f t="shared" si="1"/>
        <v>15</v>
      </c>
      <c r="F16" s="1">
        <v>3.16</v>
      </c>
      <c r="G16" s="1">
        <f t="shared" si="2"/>
        <v>175.38</v>
      </c>
      <c r="H16" s="1">
        <f t="shared" si="3"/>
        <v>16</v>
      </c>
      <c r="I16" s="1">
        <f t="shared" si="4"/>
        <v>15.1</v>
      </c>
      <c r="J16" s="2">
        <f t="shared" si="5"/>
        <v>15</v>
      </c>
      <c r="K16" s="1" t="s">
        <v>66</v>
      </c>
    </row>
    <row r="17" spans="1:11" x14ac:dyDescent="0.2">
      <c r="A17" s="1" t="s">
        <v>86</v>
      </c>
      <c r="B17" s="2">
        <f t="shared" si="0"/>
        <v>16</v>
      </c>
      <c r="C17" s="1">
        <v>57.5</v>
      </c>
      <c r="D17" s="1">
        <v>3.26</v>
      </c>
      <c r="E17" s="1">
        <f t="shared" si="1"/>
        <v>16</v>
      </c>
      <c r="F17" s="1">
        <v>3.27</v>
      </c>
      <c r="G17" s="1">
        <f t="shared" si="2"/>
        <v>188.02500000000001</v>
      </c>
      <c r="H17" s="1">
        <f t="shared" si="3"/>
        <v>14</v>
      </c>
      <c r="I17" s="1">
        <f t="shared" si="4"/>
        <v>15.8</v>
      </c>
      <c r="J17" s="2">
        <f t="shared" si="5"/>
        <v>16</v>
      </c>
      <c r="K17" s="1" t="s">
        <v>66</v>
      </c>
    </row>
    <row r="18" spans="1:11" x14ac:dyDescent="0.2">
      <c r="A18" s="1" t="s">
        <v>78</v>
      </c>
      <c r="B18" s="2">
        <f t="shared" si="0"/>
        <v>17</v>
      </c>
      <c r="C18" s="1">
        <v>54</v>
      </c>
      <c r="D18" s="1">
        <v>3.14</v>
      </c>
      <c r="E18" s="1">
        <f t="shared" si="1"/>
        <v>17</v>
      </c>
      <c r="F18" s="1">
        <v>3.12</v>
      </c>
      <c r="G18" s="1">
        <f t="shared" si="2"/>
        <v>168.48000000000002</v>
      </c>
      <c r="H18" s="1">
        <f t="shared" si="3"/>
        <v>17</v>
      </c>
      <c r="I18" s="1">
        <f t="shared" si="4"/>
        <v>17</v>
      </c>
      <c r="J18" s="2">
        <f t="shared" si="5"/>
        <v>17</v>
      </c>
      <c r="K18" s="1" t="s">
        <v>66</v>
      </c>
    </row>
    <row r="19" spans="1:11" x14ac:dyDescent="0.2">
      <c r="A19" s="1" t="s">
        <v>69</v>
      </c>
      <c r="B19" s="2">
        <f t="shared" si="0"/>
        <v>18</v>
      </c>
      <c r="C19" s="1">
        <v>50</v>
      </c>
      <c r="D19" s="1">
        <v>3.12</v>
      </c>
      <c r="E19" s="1">
        <f t="shared" si="1"/>
        <v>18</v>
      </c>
      <c r="F19" s="1">
        <v>2.98</v>
      </c>
      <c r="G19" s="1">
        <f t="shared" si="2"/>
        <v>149</v>
      </c>
      <c r="H19" s="1">
        <f t="shared" si="3"/>
        <v>20</v>
      </c>
      <c r="I19" s="1">
        <f t="shared" si="4"/>
        <v>18.2</v>
      </c>
      <c r="J19" s="2">
        <f t="shared" si="5"/>
        <v>18</v>
      </c>
      <c r="K19" s="1" t="s">
        <v>66</v>
      </c>
    </row>
    <row r="20" spans="1:11" x14ac:dyDescent="0.2">
      <c r="A20" s="1" t="s">
        <v>73</v>
      </c>
      <c r="B20" s="2">
        <f t="shared" si="0"/>
        <v>19</v>
      </c>
      <c r="C20" s="1">
        <v>51.5</v>
      </c>
      <c r="D20" s="1">
        <v>3.11</v>
      </c>
      <c r="E20" s="1">
        <f t="shared" si="1"/>
        <v>19</v>
      </c>
      <c r="F20" s="1">
        <v>3.2</v>
      </c>
      <c r="G20" s="1">
        <f t="shared" si="2"/>
        <v>164.8</v>
      </c>
      <c r="H20" s="1">
        <f t="shared" si="3"/>
        <v>18</v>
      </c>
      <c r="I20" s="1">
        <f t="shared" si="4"/>
        <v>18.900000000000002</v>
      </c>
      <c r="J20" s="2">
        <f t="shared" si="5"/>
        <v>19</v>
      </c>
      <c r="K20" s="1" t="s">
        <v>66</v>
      </c>
    </row>
    <row r="21" spans="1:11" x14ac:dyDescent="0.2">
      <c r="A21" s="1" t="s">
        <v>71</v>
      </c>
      <c r="B21" s="2">
        <f t="shared" si="0"/>
        <v>20</v>
      </c>
      <c r="C21" s="1">
        <v>51</v>
      </c>
      <c r="D21" s="1">
        <v>3</v>
      </c>
      <c r="E21" s="1">
        <f t="shared" si="1"/>
        <v>20</v>
      </c>
      <c r="F21" s="1">
        <v>3.01</v>
      </c>
      <c r="G21" s="1">
        <f t="shared" si="2"/>
        <v>153.51</v>
      </c>
      <c r="H21" s="1">
        <f t="shared" si="3"/>
        <v>19</v>
      </c>
      <c r="I21" s="1">
        <f t="shared" si="4"/>
        <v>19.899999999999999</v>
      </c>
      <c r="J21" s="2">
        <f t="shared" si="5"/>
        <v>20</v>
      </c>
      <c r="K21" s="1" t="s">
        <v>66</v>
      </c>
    </row>
    <row r="22" spans="1:11" x14ac:dyDescent="0.2">
      <c r="A22" s="1" t="s">
        <v>77</v>
      </c>
      <c r="B22" s="2">
        <f t="shared" si="0"/>
        <v>21</v>
      </c>
      <c r="C22" s="1">
        <v>53.5</v>
      </c>
      <c r="D22" s="1">
        <v>2.8</v>
      </c>
      <c r="E22" s="1">
        <f t="shared" si="1"/>
        <v>21</v>
      </c>
      <c r="F22" s="1">
        <v>2.72</v>
      </c>
      <c r="G22" s="1">
        <f t="shared" si="2"/>
        <v>145.52000000000001</v>
      </c>
      <c r="H22" s="1">
        <f t="shared" si="3"/>
        <v>21</v>
      </c>
      <c r="I22" s="1">
        <f t="shared" si="4"/>
        <v>21.000000000000004</v>
      </c>
      <c r="J22" s="2">
        <f t="shared" si="5"/>
        <v>21</v>
      </c>
      <c r="K22" s="1" t="s">
        <v>66</v>
      </c>
    </row>
    <row r="23" spans="1:11" x14ac:dyDescent="0.2">
      <c r="A23" s="1" t="s">
        <v>70</v>
      </c>
      <c r="B23" s="2">
        <f t="shared" si="0"/>
        <v>22</v>
      </c>
      <c r="C23" s="1">
        <v>50</v>
      </c>
      <c r="D23" s="1">
        <v>2.77</v>
      </c>
      <c r="E23" s="1">
        <f t="shared" si="1"/>
        <v>22</v>
      </c>
      <c r="F23" s="1">
        <v>2.9</v>
      </c>
      <c r="G23" s="1">
        <f t="shared" si="2"/>
        <v>145</v>
      </c>
      <c r="H23" s="1">
        <f t="shared" si="3"/>
        <v>22</v>
      </c>
      <c r="I23" s="1">
        <f t="shared" si="4"/>
        <v>22</v>
      </c>
      <c r="J23" s="2">
        <f t="shared" si="5"/>
        <v>22</v>
      </c>
      <c r="K23" s="1" t="s">
        <v>66</v>
      </c>
    </row>
    <row r="24" spans="1:11" x14ac:dyDescent="0.2">
      <c r="A24" s="1" t="s">
        <v>68</v>
      </c>
      <c r="B24" s="2">
        <f t="shared" si="0"/>
        <v>23</v>
      </c>
      <c r="C24" s="1">
        <v>47</v>
      </c>
      <c r="D24" s="1">
        <v>2.65</v>
      </c>
      <c r="E24" s="1">
        <f t="shared" si="1"/>
        <v>23</v>
      </c>
      <c r="F24" s="1">
        <v>2.83</v>
      </c>
      <c r="G24" s="1">
        <f t="shared" si="2"/>
        <v>133.01</v>
      </c>
      <c r="H24" s="1">
        <f t="shared" si="3"/>
        <v>23</v>
      </c>
      <c r="I24" s="1">
        <f t="shared" si="4"/>
        <v>23</v>
      </c>
      <c r="J24" s="2">
        <f t="shared" si="5"/>
        <v>23</v>
      </c>
      <c r="K24" s="1" t="s">
        <v>66</v>
      </c>
    </row>
    <row r="25" spans="1:11" x14ac:dyDescent="0.2">
      <c r="A25" s="1" t="s">
        <v>67</v>
      </c>
      <c r="B25" s="2">
        <f t="shared" si="0"/>
        <v>24</v>
      </c>
      <c r="C25" s="1">
        <v>44.5</v>
      </c>
      <c r="D25" s="1">
        <v>2.2599999999999998</v>
      </c>
      <c r="E25" s="1">
        <f t="shared" si="1"/>
        <v>24</v>
      </c>
      <c r="F25" s="1">
        <v>2.37</v>
      </c>
      <c r="G25" s="1">
        <f t="shared" si="2"/>
        <v>105.465</v>
      </c>
      <c r="H25" s="1">
        <f t="shared" si="3"/>
        <v>24</v>
      </c>
      <c r="I25" s="1">
        <f t="shared" si="4"/>
        <v>24</v>
      </c>
      <c r="J25" s="2">
        <f t="shared" si="5"/>
        <v>24</v>
      </c>
      <c r="K25" s="1" t="s">
        <v>66</v>
      </c>
    </row>
    <row r="26" spans="1:11" x14ac:dyDescent="0.2">
      <c r="B26" s="6" t="s">
        <v>91</v>
      </c>
      <c r="J26" s="6" t="s">
        <v>91</v>
      </c>
    </row>
  </sheetData>
  <autoFilter ref="A1:K25" xr:uid="{4AF30308-8162-4AC6-9CD7-81F68EE544A2}">
    <sortState ref="A2:K25">
      <sortCondition ref="B1:B25"/>
    </sortState>
  </autoFilter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D63C-2D29-429C-A9A0-D25FB14918DC}">
  <dimension ref="A1:K151"/>
  <sheetViews>
    <sheetView workbookViewId="0">
      <selection sqref="A1:XFD2"/>
    </sheetView>
  </sheetViews>
  <sheetFormatPr defaultRowHeight="14.25" x14ac:dyDescent="0.2"/>
  <cols>
    <col min="1" max="1" width="11.625" bestFit="1" customWidth="1"/>
    <col min="2" max="2" width="19.375" bestFit="1" customWidth="1"/>
    <col min="3" max="3" width="15.25" bestFit="1" customWidth="1"/>
    <col min="4" max="4" width="25.5" bestFit="1" customWidth="1"/>
    <col min="5" max="5" width="29.75" bestFit="1" customWidth="1"/>
    <col min="6" max="6" width="21.5" bestFit="1" customWidth="1"/>
    <col min="7" max="7" width="32.625" bestFit="1" customWidth="1"/>
    <col min="8" max="8" width="36.75" bestFit="1" customWidth="1"/>
    <col min="9" max="9" width="11.125" bestFit="1" customWidth="1"/>
    <col min="10" max="10" width="19.375" bestFit="1" customWidth="1"/>
    <col min="11" max="11" width="21.125" style="5" bestFit="1" customWidth="1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1" t="s">
        <v>192</v>
      </c>
      <c r="B2" s="2">
        <f t="shared" ref="B2:B33" si="0">J2</f>
        <v>1</v>
      </c>
      <c r="C2" s="1">
        <v>58</v>
      </c>
      <c r="D2" s="1">
        <v>4.8099999999999996</v>
      </c>
      <c r="E2" s="1">
        <f t="shared" ref="E2:E33" si="1">RANK(D2,D:D)</f>
        <v>1</v>
      </c>
      <c r="F2" s="1">
        <v>4.66</v>
      </c>
      <c r="G2" s="1">
        <f t="shared" ref="G2:G33" si="2">F2*C2</f>
        <v>270.28000000000003</v>
      </c>
      <c r="H2" s="1">
        <f t="shared" ref="H2:H33" si="3">RANK(G2,G:G)</f>
        <v>6</v>
      </c>
      <c r="I2" s="1">
        <f t="shared" ref="I2:I33" si="4">E2*0.9+H2*0.1</f>
        <v>1.5</v>
      </c>
      <c r="J2" s="2">
        <f t="shared" ref="J2:J33" si="5">RANK(I2,I:I,1)</f>
        <v>1</v>
      </c>
      <c r="K2" s="7" t="s">
        <v>246</v>
      </c>
    </row>
    <row r="3" spans="1:11" x14ac:dyDescent="0.2">
      <c r="A3" s="1" t="s">
        <v>224</v>
      </c>
      <c r="B3" s="2">
        <f t="shared" si="0"/>
        <v>2</v>
      </c>
      <c r="C3" s="1">
        <v>60</v>
      </c>
      <c r="D3" s="1">
        <v>4.76</v>
      </c>
      <c r="E3" s="1">
        <f t="shared" si="1"/>
        <v>2</v>
      </c>
      <c r="F3" s="1">
        <v>4.6500000000000004</v>
      </c>
      <c r="G3" s="1">
        <f t="shared" si="2"/>
        <v>279</v>
      </c>
      <c r="H3" s="1">
        <f t="shared" si="3"/>
        <v>3</v>
      </c>
      <c r="I3" s="1">
        <f t="shared" si="4"/>
        <v>2.1</v>
      </c>
      <c r="J3" s="2">
        <f t="shared" si="5"/>
        <v>2</v>
      </c>
      <c r="K3" s="7" t="s">
        <v>244</v>
      </c>
    </row>
    <row r="4" spans="1:11" x14ac:dyDescent="0.2">
      <c r="A4" s="1" t="s">
        <v>211</v>
      </c>
      <c r="B4" s="2">
        <f t="shared" si="0"/>
        <v>3</v>
      </c>
      <c r="C4" s="1">
        <v>59</v>
      </c>
      <c r="D4" s="1">
        <v>4.7</v>
      </c>
      <c r="E4" s="1">
        <f t="shared" si="1"/>
        <v>3</v>
      </c>
      <c r="F4" s="1">
        <v>4.6100000000000003</v>
      </c>
      <c r="G4" s="1">
        <f t="shared" si="2"/>
        <v>271.99</v>
      </c>
      <c r="H4" s="1">
        <f t="shared" si="3"/>
        <v>4</v>
      </c>
      <c r="I4" s="1">
        <f t="shared" si="4"/>
        <v>3.1</v>
      </c>
      <c r="J4" s="2">
        <f t="shared" si="5"/>
        <v>3</v>
      </c>
      <c r="K4" s="7" t="s">
        <v>93</v>
      </c>
    </row>
    <row r="5" spans="1:11" x14ac:dyDescent="0.2">
      <c r="A5" s="1" t="s">
        <v>183</v>
      </c>
      <c r="B5" s="2">
        <f t="shared" si="0"/>
        <v>4</v>
      </c>
      <c r="C5" s="1">
        <v>57.5</v>
      </c>
      <c r="D5" s="1">
        <v>4.6100000000000003</v>
      </c>
      <c r="E5" s="1">
        <f t="shared" si="1"/>
        <v>4</v>
      </c>
      <c r="F5" s="1">
        <v>4.55</v>
      </c>
      <c r="G5" s="1">
        <f t="shared" si="2"/>
        <v>261.625</v>
      </c>
      <c r="H5" s="1">
        <f t="shared" si="3"/>
        <v>11</v>
      </c>
      <c r="I5" s="1">
        <f t="shared" si="4"/>
        <v>4.7</v>
      </c>
      <c r="J5" s="2">
        <f t="shared" si="5"/>
        <v>4</v>
      </c>
      <c r="K5" s="7" t="s">
        <v>248</v>
      </c>
    </row>
    <row r="6" spans="1:11" x14ac:dyDescent="0.2">
      <c r="A6" s="1" t="s">
        <v>193</v>
      </c>
      <c r="B6" s="2">
        <f t="shared" si="0"/>
        <v>5</v>
      </c>
      <c r="C6" s="1">
        <v>58</v>
      </c>
      <c r="D6" s="1">
        <v>4.5999999999999996</v>
      </c>
      <c r="E6" s="1">
        <f t="shared" si="1"/>
        <v>5</v>
      </c>
      <c r="F6" s="1">
        <v>4.62</v>
      </c>
      <c r="G6" s="1">
        <f t="shared" si="2"/>
        <v>267.95999999999998</v>
      </c>
      <c r="H6" s="1">
        <f t="shared" si="3"/>
        <v>7</v>
      </c>
      <c r="I6" s="1">
        <f t="shared" si="4"/>
        <v>5.2</v>
      </c>
      <c r="J6" s="2">
        <f t="shared" si="5"/>
        <v>5</v>
      </c>
      <c r="K6" s="7" t="s">
        <v>244</v>
      </c>
    </row>
    <row r="7" spans="1:11" x14ac:dyDescent="0.2">
      <c r="A7" s="1" t="s">
        <v>174</v>
      </c>
      <c r="B7" s="2">
        <f t="shared" si="0"/>
        <v>6</v>
      </c>
      <c r="C7" s="1">
        <v>57</v>
      </c>
      <c r="D7" s="1">
        <v>4.5999999999999996</v>
      </c>
      <c r="E7" s="1">
        <f t="shared" si="1"/>
        <v>5</v>
      </c>
      <c r="F7" s="1">
        <v>4.5599999999999996</v>
      </c>
      <c r="G7" s="1">
        <f t="shared" si="2"/>
        <v>259.91999999999996</v>
      </c>
      <c r="H7" s="1">
        <f t="shared" si="3"/>
        <v>14</v>
      </c>
      <c r="I7" s="1">
        <f t="shared" si="4"/>
        <v>5.9</v>
      </c>
      <c r="J7" s="2">
        <f t="shared" si="5"/>
        <v>6</v>
      </c>
      <c r="K7" s="7" t="s">
        <v>245</v>
      </c>
    </row>
    <row r="8" spans="1:11" x14ac:dyDescent="0.2">
      <c r="A8" s="1" t="s">
        <v>150</v>
      </c>
      <c r="B8" s="2">
        <f t="shared" si="0"/>
        <v>7</v>
      </c>
      <c r="C8" s="1">
        <v>55.5</v>
      </c>
      <c r="D8" s="1">
        <v>4.5999999999999996</v>
      </c>
      <c r="E8" s="1">
        <f t="shared" si="1"/>
        <v>5</v>
      </c>
      <c r="F8" s="1">
        <v>4.57</v>
      </c>
      <c r="G8" s="1">
        <f t="shared" si="2"/>
        <v>253.63500000000002</v>
      </c>
      <c r="H8" s="1">
        <f t="shared" si="3"/>
        <v>29</v>
      </c>
      <c r="I8" s="1">
        <f t="shared" si="4"/>
        <v>7.4</v>
      </c>
      <c r="J8" s="2">
        <f t="shared" si="5"/>
        <v>7</v>
      </c>
      <c r="K8" s="7" t="s">
        <v>245</v>
      </c>
    </row>
    <row r="9" spans="1:11" x14ac:dyDescent="0.2">
      <c r="A9" s="1" t="s">
        <v>151</v>
      </c>
      <c r="B9" s="2">
        <f t="shared" si="0"/>
        <v>8</v>
      </c>
      <c r="C9" s="1">
        <v>55.5</v>
      </c>
      <c r="D9" s="1">
        <v>4.5999999999999996</v>
      </c>
      <c r="E9" s="1">
        <f t="shared" si="1"/>
        <v>5</v>
      </c>
      <c r="F9" s="1">
        <v>4.46</v>
      </c>
      <c r="G9" s="1">
        <f t="shared" si="2"/>
        <v>247.53</v>
      </c>
      <c r="H9" s="1">
        <f t="shared" si="3"/>
        <v>37</v>
      </c>
      <c r="I9" s="1">
        <f t="shared" si="4"/>
        <v>8.1999999999999993</v>
      </c>
      <c r="J9" s="2">
        <f t="shared" si="5"/>
        <v>8</v>
      </c>
      <c r="K9" s="7" t="s">
        <v>244</v>
      </c>
    </row>
    <row r="10" spans="1:11" x14ac:dyDescent="0.2">
      <c r="A10" s="1" t="s">
        <v>184</v>
      </c>
      <c r="B10" s="2">
        <f t="shared" si="0"/>
        <v>9</v>
      </c>
      <c r="C10" s="1">
        <v>57.5</v>
      </c>
      <c r="D10" s="1">
        <v>4.59</v>
      </c>
      <c r="E10" s="1">
        <f t="shared" si="1"/>
        <v>9</v>
      </c>
      <c r="F10" s="1">
        <v>4.45</v>
      </c>
      <c r="G10" s="1">
        <f t="shared" si="2"/>
        <v>255.875</v>
      </c>
      <c r="H10" s="1">
        <f t="shared" si="3"/>
        <v>22</v>
      </c>
      <c r="I10" s="1">
        <f t="shared" si="4"/>
        <v>10.3</v>
      </c>
      <c r="J10" s="2">
        <f t="shared" si="5"/>
        <v>9</v>
      </c>
      <c r="K10" s="7" t="s">
        <v>246</v>
      </c>
    </row>
    <row r="11" spans="1:11" x14ac:dyDescent="0.2">
      <c r="A11" s="1" t="s">
        <v>238</v>
      </c>
      <c r="B11" s="2">
        <f t="shared" si="0"/>
        <v>10</v>
      </c>
      <c r="C11" s="1">
        <v>62</v>
      </c>
      <c r="D11" s="1">
        <v>4.5599999999999996</v>
      </c>
      <c r="E11" s="1">
        <f t="shared" si="1"/>
        <v>13</v>
      </c>
      <c r="F11" s="1">
        <v>4.53</v>
      </c>
      <c r="G11" s="1">
        <f t="shared" si="2"/>
        <v>280.86</v>
      </c>
      <c r="H11" s="1">
        <f t="shared" si="3"/>
        <v>2</v>
      </c>
      <c r="I11" s="1">
        <f t="shared" si="4"/>
        <v>11.9</v>
      </c>
      <c r="J11" s="2">
        <f t="shared" si="5"/>
        <v>10</v>
      </c>
      <c r="K11" s="7" t="s">
        <v>247</v>
      </c>
    </row>
    <row r="12" spans="1:11" x14ac:dyDescent="0.2">
      <c r="A12" s="1" t="s">
        <v>159</v>
      </c>
      <c r="B12" s="2">
        <f t="shared" si="0"/>
        <v>11</v>
      </c>
      <c r="C12" s="1">
        <v>56</v>
      </c>
      <c r="D12" s="1">
        <v>4.59</v>
      </c>
      <c r="E12" s="1">
        <f t="shared" si="1"/>
        <v>9</v>
      </c>
      <c r="F12" s="1">
        <v>4.38</v>
      </c>
      <c r="G12" s="1">
        <f t="shared" si="2"/>
        <v>245.28</v>
      </c>
      <c r="H12" s="1">
        <f t="shared" si="3"/>
        <v>39</v>
      </c>
      <c r="I12" s="1">
        <f t="shared" si="4"/>
        <v>12</v>
      </c>
      <c r="J12" s="2">
        <f t="shared" si="5"/>
        <v>11</v>
      </c>
      <c r="K12" s="7" t="s">
        <v>247</v>
      </c>
    </row>
    <row r="13" spans="1:11" x14ac:dyDescent="0.2">
      <c r="A13" s="1" t="s">
        <v>243</v>
      </c>
      <c r="B13" s="2">
        <f t="shared" si="0"/>
        <v>12</v>
      </c>
      <c r="C13" s="1">
        <v>64.5</v>
      </c>
      <c r="D13" s="1">
        <v>4.5199999999999996</v>
      </c>
      <c r="E13" s="1">
        <f t="shared" si="1"/>
        <v>15</v>
      </c>
      <c r="F13" s="1">
        <v>4.46</v>
      </c>
      <c r="G13" s="1">
        <f t="shared" si="2"/>
        <v>287.67</v>
      </c>
      <c r="H13" s="1">
        <f t="shared" si="3"/>
        <v>1</v>
      </c>
      <c r="I13" s="1">
        <f t="shared" si="4"/>
        <v>13.6</v>
      </c>
      <c r="J13" s="2">
        <f t="shared" si="5"/>
        <v>12</v>
      </c>
      <c r="K13" s="7" t="s">
        <v>93</v>
      </c>
    </row>
    <row r="14" spans="1:11" x14ac:dyDescent="0.2">
      <c r="A14" s="1" t="s">
        <v>115</v>
      </c>
      <c r="B14" s="2">
        <f t="shared" si="0"/>
        <v>13</v>
      </c>
      <c r="C14" s="1">
        <v>53</v>
      </c>
      <c r="D14" s="1">
        <v>4.59</v>
      </c>
      <c r="E14" s="1">
        <f t="shared" si="1"/>
        <v>9</v>
      </c>
      <c r="F14" s="1">
        <v>4.42</v>
      </c>
      <c r="G14" s="1">
        <f t="shared" si="2"/>
        <v>234.26</v>
      </c>
      <c r="H14" s="1">
        <f t="shared" si="3"/>
        <v>61</v>
      </c>
      <c r="I14" s="1">
        <f t="shared" si="4"/>
        <v>14.2</v>
      </c>
      <c r="J14" s="2">
        <f t="shared" si="5"/>
        <v>13</v>
      </c>
      <c r="K14" s="7" t="s">
        <v>248</v>
      </c>
    </row>
    <row r="15" spans="1:11" x14ac:dyDescent="0.2">
      <c r="A15" s="1" t="s">
        <v>212</v>
      </c>
      <c r="B15" s="2">
        <f t="shared" si="0"/>
        <v>14</v>
      </c>
      <c r="C15" s="1">
        <v>59</v>
      </c>
      <c r="D15" s="1">
        <v>4.5199999999999996</v>
      </c>
      <c r="E15" s="1">
        <f t="shared" si="1"/>
        <v>15</v>
      </c>
      <c r="F15" s="1">
        <v>4.53</v>
      </c>
      <c r="G15" s="1">
        <f t="shared" si="2"/>
        <v>267.27000000000004</v>
      </c>
      <c r="H15" s="1">
        <f t="shared" si="3"/>
        <v>8</v>
      </c>
      <c r="I15" s="1">
        <f t="shared" si="4"/>
        <v>14.3</v>
      </c>
      <c r="J15" s="2">
        <f t="shared" si="5"/>
        <v>14</v>
      </c>
      <c r="K15" s="7" t="s">
        <v>247</v>
      </c>
    </row>
    <row r="16" spans="1:11" x14ac:dyDescent="0.2">
      <c r="A16" s="1" t="s">
        <v>213</v>
      </c>
      <c r="B16" s="2">
        <f t="shared" si="0"/>
        <v>15</v>
      </c>
      <c r="C16" s="1">
        <v>59</v>
      </c>
      <c r="D16" s="1">
        <v>4.5199999999999996</v>
      </c>
      <c r="E16" s="1">
        <f t="shared" si="1"/>
        <v>15</v>
      </c>
      <c r="F16" s="1">
        <v>4.41</v>
      </c>
      <c r="G16" s="1">
        <f t="shared" si="2"/>
        <v>260.19</v>
      </c>
      <c r="H16" s="1">
        <f t="shared" si="3"/>
        <v>13</v>
      </c>
      <c r="I16" s="1">
        <f t="shared" si="4"/>
        <v>14.8</v>
      </c>
      <c r="J16" s="2">
        <f t="shared" si="5"/>
        <v>15</v>
      </c>
      <c r="K16" s="7" t="s">
        <v>247</v>
      </c>
    </row>
    <row r="17" spans="1:11" x14ac:dyDescent="0.2">
      <c r="A17" s="1" t="s">
        <v>194</v>
      </c>
      <c r="B17" s="2">
        <f t="shared" si="0"/>
        <v>16</v>
      </c>
      <c r="C17" s="1">
        <v>58</v>
      </c>
      <c r="D17" s="1">
        <v>4.53</v>
      </c>
      <c r="E17" s="1">
        <f t="shared" si="1"/>
        <v>14</v>
      </c>
      <c r="F17" s="1">
        <v>4.38</v>
      </c>
      <c r="G17" s="1">
        <f t="shared" si="2"/>
        <v>254.04</v>
      </c>
      <c r="H17" s="1">
        <f t="shared" si="3"/>
        <v>28</v>
      </c>
      <c r="I17" s="1">
        <f t="shared" si="4"/>
        <v>15.4</v>
      </c>
      <c r="J17" s="2">
        <f t="shared" si="5"/>
        <v>16</v>
      </c>
      <c r="K17" s="7" t="s">
        <v>247</v>
      </c>
    </row>
    <row r="18" spans="1:11" x14ac:dyDescent="0.2">
      <c r="A18" s="1" t="s">
        <v>108</v>
      </c>
      <c r="B18" s="2">
        <f t="shared" si="0"/>
        <v>17</v>
      </c>
      <c r="C18" s="1">
        <v>52</v>
      </c>
      <c r="D18" s="1">
        <v>4.58</v>
      </c>
      <c r="E18" s="1">
        <f t="shared" si="1"/>
        <v>12</v>
      </c>
      <c r="F18" s="1">
        <v>4.55</v>
      </c>
      <c r="G18" s="1">
        <f t="shared" si="2"/>
        <v>236.6</v>
      </c>
      <c r="H18" s="1">
        <f t="shared" si="3"/>
        <v>51</v>
      </c>
      <c r="I18" s="1">
        <f t="shared" si="4"/>
        <v>15.900000000000002</v>
      </c>
      <c r="J18" s="2">
        <f t="shared" si="5"/>
        <v>17</v>
      </c>
      <c r="K18" s="7" t="s">
        <v>93</v>
      </c>
    </row>
    <row r="19" spans="1:11" x14ac:dyDescent="0.2">
      <c r="A19" s="1" t="s">
        <v>233</v>
      </c>
      <c r="B19" s="2">
        <f t="shared" si="0"/>
        <v>18</v>
      </c>
      <c r="C19" s="1">
        <v>61</v>
      </c>
      <c r="D19" s="1">
        <v>4.5</v>
      </c>
      <c r="E19" s="1">
        <f t="shared" si="1"/>
        <v>18</v>
      </c>
      <c r="F19" s="1">
        <v>4.4400000000000004</v>
      </c>
      <c r="G19" s="1">
        <f t="shared" si="2"/>
        <v>270.84000000000003</v>
      </c>
      <c r="H19" s="1">
        <f t="shared" si="3"/>
        <v>5</v>
      </c>
      <c r="I19" s="1">
        <f t="shared" si="4"/>
        <v>16.7</v>
      </c>
      <c r="J19" s="2">
        <f t="shared" si="5"/>
        <v>18</v>
      </c>
      <c r="K19" s="7" t="s">
        <v>93</v>
      </c>
    </row>
    <row r="20" spans="1:11" x14ac:dyDescent="0.2">
      <c r="A20" s="1" t="s">
        <v>185</v>
      </c>
      <c r="B20" s="2">
        <f t="shared" si="0"/>
        <v>19</v>
      </c>
      <c r="C20" s="1">
        <v>57.5</v>
      </c>
      <c r="D20" s="1">
        <v>4.5</v>
      </c>
      <c r="E20" s="1">
        <f t="shared" si="1"/>
        <v>18</v>
      </c>
      <c r="F20" s="1">
        <v>4.43</v>
      </c>
      <c r="G20" s="1">
        <f t="shared" si="2"/>
        <v>254.72499999999999</v>
      </c>
      <c r="H20" s="1">
        <f t="shared" si="3"/>
        <v>24</v>
      </c>
      <c r="I20" s="1">
        <f t="shared" si="4"/>
        <v>18.600000000000001</v>
      </c>
      <c r="J20" s="2">
        <f t="shared" si="5"/>
        <v>19</v>
      </c>
      <c r="K20" s="7" t="s">
        <v>246</v>
      </c>
    </row>
    <row r="21" spans="1:11" x14ac:dyDescent="0.2">
      <c r="A21" s="1" t="s">
        <v>220</v>
      </c>
      <c r="B21" s="2">
        <f t="shared" si="0"/>
        <v>20</v>
      </c>
      <c r="C21" s="1">
        <v>59.5</v>
      </c>
      <c r="D21" s="1">
        <v>4.4800000000000004</v>
      </c>
      <c r="E21" s="1">
        <f t="shared" si="1"/>
        <v>20</v>
      </c>
      <c r="F21" s="1">
        <v>4.47</v>
      </c>
      <c r="G21" s="1">
        <f t="shared" si="2"/>
        <v>265.96499999999997</v>
      </c>
      <c r="H21" s="1">
        <f t="shared" si="3"/>
        <v>9</v>
      </c>
      <c r="I21" s="1">
        <f t="shared" si="4"/>
        <v>18.899999999999999</v>
      </c>
      <c r="J21" s="2">
        <f t="shared" si="5"/>
        <v>20</v>
      </c>
      <c r="K21" s="7" t="s">
        <v>245</v>
      </c>
    </row>
    <row r="22" spans="1:11" x14ac:dyDescent="0.2">
      <c r="A22" s="1" t="s">
        <v>214</v>
      </c>
      <c r="B22" s="2">
        <f t="shared" si="0"/>
        <v>21</v>
      </c>
      <c r="C22" s="1">
        <v>59</v>
      </c>
      <c r="D22" s="1">
        <v>4.43</v>
      </c>
      <c r="E22" s="1">
        <f t="shared" si="1"/>
        <v>24</v>
      </c>
      <c r="F22" s="1">
        <v>4.4000000000000004</v>
      </c>
      <c r="G22" s="1">
        <f t="shared" si="2"/>
        <v>259.60000000000002</v>
      </c>
      <c r="H22" s="1">
        <f t="shared" si="3"/>
        <v>16</v>
      </c>
      <c r="I22" s="1">
        <f t="shared" si="4"/>
        <v>23.200000000000003</v>
      </c>
      <c r="J22" s="2">
        <f t="shared" si="5"/>
        <v>21</v>
      </c>
      <c r="K22" s="7" t="s">
        <v>246</v>
      </c>
    </row>
    <row r="23" spans="1:11" x14ac:dyDescent="0.2">
      <c r="A23" s="1" t="s">
        <v>195</v>
      </c>
      <c r="B23" s="2">
        <f t="shared" si="0"/>
        <v>22</v>
      </c>
      <c r="C23" s="1">
        <v>58</v>
      </c>
      <c r="D23" s="1">
        <v>4.4400000000000004</v>
      </c>
      <c r="E23" s="1">
        <f t="shared" si="1"/>
        <v>22</v>
      </c>
      <c r="F23" s="1">
        <v>4.29</v>
      </c>
      <c r="G23" s="1">
        <f t="shared" si="2"/>
        <v>248.82</v>
      </c>
      <c r="H23" s="1">
        <f t="shared" si="3"/>
        <v>36</v>
      </c>
      <c r="I23" s="1">
        <f t="shared" si="4"/>
        <v>23.400000000000002</v>
      </c>
      <c r="J23" s="2">
        <f t="shared" si="5"/>
        <v>22</v>
      </c>
      <c r="K23" s="7" t="s">
        <v>245</v>
      </c>
    </row>
    <row r="24" spans="1:11" x14ac:dyDescent="0.2">
      <c r="A24" s="1" t="s">
        <v>175</v>
      </c>
      <c r="B24" s="2">
        <f t="shared" si="0"/>
        <v>23</v>
      </c>
      <c r="C24" s="1">
        <v>57</v>
      </c>
      <c r="D24" s="1">
        <v>4.4400000000000004</v>
      </c>
      <c r="E24" s="1">
        <f t="shared" si="1"/>
        <v>22</v>
      </c>
      <c r="F24" s="1">
        <v>4.3099999999999996</v>
      </c>
      <c r="G24" s="1">
        <f t="shared" si="2"/>
        <v>245.67</v>
      </c>
      <c r="H24" s="1">
        <f t="shared" si="3"/>
        <v>38</v>
      </c>
      <c r="I24" s="1">
        <f t="shared" si="4"/>
        <v>23.6</v>
      </c>
      <c r="J24" s="2">
        <f t="shared" si="5"/>
        <v>23</v>
      </c>
      <c r="K24" s="7" t="s">
        <v>248</v>
      </c>
    </row>
    <row r="25" spans="1:11" x14ac:dyDescent="0.2">
      <c r="A25" s="1" t="s">
        <v>196</v>
      </c>
      <c r="B25" s="2">
        <f t="shared" si="0"/>
        <v>24</v>
      </c>
      <c r="C25" s="1">
        <v>58</v>
      </c>
      <c r="D25" s="1">
        <v>4.43</v>
      </c>
      <c r="E25" s="1">
        <f t="shared" si="1"/>
        <v>24</v>
      </c>
      <c r="F25" s="1">
        <v>4.3899999999999997</v>
      </c>
      <c r="G25" s="1">
        <f t="shared" si="2"/>
        <v>254.61999999999998</v>
      </c>
      <c r="H25" s="1">
        <f t="shared" si="3"/>
        <v>25</v>
      </c>
      <c r="I25" s="1">
        <f t="shared" si="4"/>
        <v>24.1</v>
      </c>
      <c r="J25" s="2">
        <f t="shared" si="5"/>
        <v>24</v>
      </c>
      <c r="K25" s="7" t="s">
        <v>246</v>
      </c>
    </row>
    <row r="26" spans="1:11" x14ac:dyDescent="0.2">
      <c r="A26" s="1" t="s">
        <v>136</v>
      </c>
      <c r="B26" s="2">
        <f t="shared" si="0"/>
        <v>25</v>
      </c>
      <c r="C26" s="1">
        <v>54.5</v>
      </c>
      <c r="D26" s="1">
        <v>4.47</v>
      </c>
      <c r="E26" s="1">
        <f t="shared" si="1"/>
        <v>21</v>
      </c>
      <c r="F26" s="1">
        <v>4.3099999999999996</v>
      </c>
      <c r="G26" s="1">
        <f t="shared" si="2"/>
        <v>234.89499999999998</v>
      </c>
      <c r="H26" s="1">
        <f t="shared" si="3"/>
        <v>57</v>
      </c>
      <c r="I26" s="1">
        <f t="shared" si="4"/>
        <v>24.6</v>
      </c>
      <c r="J26" s="2">
        <f t="shared" si="5"/>
        <v>25</v>
      </c>
      <c r="K26" s="7" t="s">
        <v>244</v>
      </c>
    </row>
    <row r="27" spans="1:11" x14ac:dyDescent="0.2">
      <c r="A27" s="1" t="s">
        <v>235</v>
      </c>
      <c r="B27" s="2">
        <f t="shared" si="0"/>
        <v>26</v>
      </c>
      <c r="C27" s="1">
        <v>61</v>
      </c>
      <c r="D27" s="1">
        <v>4.41</v>
      </c>
      <c r="E27" s="1">
        <f t="shared" si="1"/>
        <v>28</v>
      </c>
      <c r="F27" s="1">
        <v>4.29</v>
      </c>
      <c r="G27" s="1">
        <f t="shared" si="2"/>
        <v>261.69</v>
      </c>
      <c r="H27" s="1">
        <f t="shared" si="3"/>
        <v>10</v>
      </c>
      <c r="I27" s="1">
        <f t="shared" si="4"/>
        <v>26.2</v>
      </c>
      <c r="J27" s="2">
        <f t="shared" si="5"/>
        <v>26</v>
      </c>
      <c r="K27" s="7" t="s">
        <v>245</v>
      </c>
    </row>
    <row r="28" spans="1:11" x14ac:dyDescent="0.2">
      <c r="A28" s="1" t="s">
        <v>215</v>
      </c>
      <c r="B28" s="2">
        <f t="shared" si="0"/>
        <v>27</v>
      </c>
      <c r="C28" s="1">
        <v>59</v>
      </c>
      <c r="D28" s="1">
        <v>4.42</v>
      </c>
      <c r="E28" s="1">
        <f t="shared" si="1"/>
        <v>27</v>
      </c>
      <c r="F28" s="1">
        <v>4.32</v>
      </c>
      <c r="G28" s="1">
        <f t="shared" si="2"/>
        <v>254.88000000000002</v>
      </c>
      <c r="H28" s="1">
        <f t="shared" si="3"/>
        <v>23</v>
      </c>
      <c r="I28" s="1">
        <f t="shared" si="4"/>
        <v>26.6</v>
      </c>
      <c r="J28" s="2">
        <f t="shared" si="5"/>
        <v>27</v>
      </c>
      <c r="K28" s="7" t="s">
        <v>93</v>
      </c>
    </row>
    <row r="29" spans="1:11" x14ac:dyDescent="0.2">
      <c r="A29" s="1" t="s">
        <v>124</v>
      </c>
      <c r="B29" s="2">
        <f t="shared" si="0"/>
        <v>28</v>
      </c>
      <c r="C29" s="1">
        <v>54</v>
      </c>
      <c r="D29" s="1">
        <v>4.43</v>
      </c>
      <c r="E29" s="1">
        <f t="shared" si="1"/>
        <v>24</v>
      </c>
      <c r="F29" s="1">
        <v>4.33</v>
      </c>
      <c r="G29" s="1">
        <f t="shared" si="2"/>
        <v>233.82</v>
      </c>
      <c r="H29" s="1">
        <f t="shared" si="3"/>
        <v>62</v>
      </c>
      <c r="I29" s="1">
        <f t="shared" si="4"/>
        <v>27.8</v>
      </c>
      <c r="J29" s="2">
        <f t="shared" si="5"/>
        <v>28</v>
      </c>
      <c r="K29" s="7" t="s">
        <v>248</v>
      </c>
    </row>
    <row r="30" spans="1:11" x14ac:dyDescent="0.2">
      <c r="A30" s="1" t="s">
        <v>204</v>
      </c>
      <c r="B30" s="2">
        <f t="shared" si="0"/>
        <v>29</v>
      </c>
      <c r="C30" s="1">
        <v>58.5</v>
      </c>
      <c r="D30" s="1">
        <v>4.4000000000000004</v>
      </c>
      <c r="E30" s="1">
        <f t="shared" si="1"/>
        <v>30</v>
      </c>
      <c r="F30" s="1">
        <v>4.43</v>
      </c>
      <c r="G30" s="1">
        <f t="shared" si="2"/>
        <v>259.15499999999997</v>
      </c>
      <c r="H30" s="1">
        <f t="shared" si="3"/>
        <v>17</v>
      </c>
      <c r="I30" s="1">
        <f t="shared" si="4"/>
        <v>28.7</v>
      </c>
      <c r="J30" s="2">
        <f t="shared" si="5"/>
        <v>29</v>
      </c>
      <c r="K30" s="7" t="s">
        <v>248</v>
      </c>
    </row>
    <row r="31" spans="1:11" x14ac:dyDescent="0.2">
      <c r="A31" s="1" t="s">
        <v>119</v>
      </c>
      <c r="B31" s="2">
        <f t="shared" si="0"/>
        <v>30</v>
      </c>
      <c r="C31" s="1">
        <v>53.5</v>
      </c>
      <c r="D31" s="1">
        <v>4.41</v>
      </c>
      <c r="E31" s="1">
        <f t="shared" si="1"/>
        <v>28</v>
      </c>
      <c r="F31" s="1">
        <v>4.45</v>
      </c>
      <c r="G31" s="1">
        <f t="shared" si="2"/>
        <v>238.07500000000002</v>
      </c>
      <c r="H31" s="1">
        <f t="shared" si="3"/>
        <v>50</v>
      </c>
      <c r="I31" s="1">
        <f t="shared" si="4"/>
        <v>30.2</v>
      </c>
      <c r="J31" s="2">
        <f t="shared" si="5"/>
        <v>30</v>
      </c>
      <c r="K31" s="7" t="s">
        <v>247</v>
      </c>
    </row>
    <row r="32" spans="1:11" x14ac:dyDescent="0.2">
      <c r="A32" s="1" t="s">
        <v>216</v>
      </c>
      <c r="B32" s="2">
        <f t="shared" si="0"/>
        <v>31</v>
      </c>
      <c r="C32" s="1">
        <v>59</v>
      </c>
      <c r="D32" s="1">
        <v>4.4000000000000004</v>
      </c>
      <c r="E32" s="1">
        <f t="shared" si="1"/>
        <v>30</v>
      </c>
      <c r="F32" s="1">
        <v>4.26</v>
      </c>
      <c r="G32" s="1">
        <f t="shared" si="2"/>
        <v>251.33999999999997</v>
      </c>
      <c r="H32" s="1">
        <f t="shared" si="3"/>
        <v>33</v>
      </c>
      <c r="I32" s="1">
        <f t="shared" si="4"/>
        <v>30.3</v>
      </c>
      <c r="J32" s="2">
        <f t="shared" si="5"/>
        <v>31</v>
      </c>
      <c r="K32" s="7" t="s">
        <v>93</v>
      </c>
    </row>
    <row r="33" spans="1:11" x14ac:dyDescent="0.2">
      <c r="A33" s="1" t="s">
        <v>152</v>
      </c>
      <c r="B33" s="2">
        <f t="shared" si="0"/>
        <v>32</v>
      </c>
      <c r="C33" s="1">
        <v>55.5</v>
      </c>
      <c r="D33" s="1">
        <v>4.4000000000000004</v>
      </c>
      <c r="E33" s="1">
        <f t="shared" si="1"/>
        <v>30</v>
      </c>
      <c r="F33" s="1">
        <v>4.3499999999999996</v>
      </c>
      <c r="G33" s="1">
        <f t="shared" si="2"/>
        <v>241.42499999999998</v>
      </c>
      <c r="H33" s="1">
        <f t="shared" si="3"/>
        <v>43</v>
      </c>
      <c r="I33" s="1">
        <f t="shared" si="4"/>
        <v>31.3</v>
      </c>
      <c r="J33" s="2">
        <f t="shared" si="5"/>
        <v>32</v>
      </c>
      <c r="K33" s="7" t="s">
        <v>93</v>
      </c>
    </row>
    <row r="34" spans="1:11" x14ac:dyDescent="0.2">
      <c r="A34" s="1" t="s">
        <v>166</v>
      </c>
      <c r="B34" s="2">
        <f t="shared" ref="B34:B65" si="6">J34</f>
        <v>33</v>
      </c>
      <c r="C34" s="1">
        <v>56.5</v>
      </c>
      <c r="D34" s="1">
        <v>4.38</v>
      </c>
      <c r="E34" s="1">
        <f t="shared" ref="E34:E65" si="7">RANK(D34,D:D)</f>
        <v>33</v>
      </c>
      <c r="F34" s="1">
        <v>4.34</v>
      </c>
      <c r="G34" s="1">
        <f t="shared" ref="G34:G65" si="8">F34*C34</f>
        <v>245.20999999999998</v>
      </c>
      <c r="H34" s="1">
        <f t="shared" ref="H34:H65" si="9">RANK(G34,G:G)</f>
        <v>40</v>
      </c>
      <c r="I34" s="1">
        <f t="shared" ref="I34:I65" si="10">E34*0.9+H34*0.1</f>
        <v>33.700000000000003</v>
      </c>
      <c r="J34" s="2">
        <f t="shared" ref="J34:J65" si="11">RANK(I34,I:I,1)</f>
        <v>33</v>
      </c>
      <c r="K34" s="7" t="s">
        <v>244</v>
      </c>
    </row>
    <row r="35" spans="1:11" x14ac:dyDescent="0.2">
      <c r="A35" s="1" t="s">
        <v>186</v>
      </c>
      <c r="B35" s="2">
        <f t="shared" si="6"/>
        <v>34</v>
      </c>
      <c r="C35" s="1">
        <v>57.5</v>
      </c>
      <c r="D35" s="1">
        <v>4.3600000000000003</v>
      </c>
      <c r="E35" s="1">
        <f t="shared" si="7"/>
        <v>35</v>
      </c>
      <c r="F35" s="1">
        <v>4.3899999999999997</v>
      </c>
      <c r="G35" s="1">
        <f t="shared" si="8"/>
        <v>252.42499999999998</v>
      </c>
      <c r="H35" s="1">
        <f t="shared" si="9"/>
        <v>31</v>
      </c>
      <c r="I35" s="1">
        <f t="shared" si="10"/>
        <v>34.6</v>
      </c>
      <c r="J35" s="2">
        <f t="shared" si="11"/>
        <v>34</v>
      </c>
      <c r="K35" s="7" t="s">
        <v>245</v>
      </c>
    </row>
    <row r="36" spans="1:11" x14ac:dyDescent="0.2">
      <c r="A36" s="1" t="s">
        <v>197</v>
      </c>
      <c r="B36" s="2">
        <f t="shared" si="6"/>
        <v>35</v>
      </c>
      <c r="C36" s="1">
        <v>58</v>
      </c>
      <c r="D36" s="1">
        <v>4.3499999999999996</v>
      </c>
      <c r="E36" s="1">
        <f t="shared" si="7"/>
        <v>37</v>
      </c>
      <c r="F36" s="1">
        <v>4.43</v>
      </c>
      <c r="G36" s="1">
        <f t="shared" si="8"/>
        <v>256.94</v>
      </c>
      <c r="H36" s="1">
        <f t="shared" si="9"/>
        <v>19</v>
      </c>
      <c r="I36" s="1">
        <f t="shared" si="10"/>
        <v>35.200000000000003</v>
      </c>
      <c r="J36" s="2">
        <f t="shared" si="11"/>
        <v>35</v>
      </c>
      <c r="K36" s="7" t="s">
        <v>248</v>
      </c>
    </row>
    <row r="37" spans="1:11" x14ac:dyDescent="0.2">
      <c r="A37" s="1" t="s">
        <v>160</v>
      </c>
      <c r="B37" s="2">
        <f t="shared" si="6"/>
        <v>36</v>
      </c>
      <c r="C37" s="1">
        <v>56</v>
      </c>
      <c r="D37" s="1">
        <v>4.3600000000000003</v>
      </c>
      <c r="E37" s="1">
        <f t="shared" si="7"/>
        <v>35</v>
      </c>
      <c r="F37" s="1">
        <v>4.3</v>
      </c>
      <c r="G37" s="1">
        <f t="shared" si="8"/>
        <v>240.79999999999998</v>
      </c>
      <c r="H37" s="1">
        <f t="shared" si="9"/>
        <v>47</v>
      </c>
      <c r="I37" s="1">
        <f t="shared" si="10"/>
        <v>36.200000000000003</v>
      </c>
      <c r="J37" s="2">
        <f t="shared" si="11"/>
        <v>36</v>
      </c>
      <c r="K37" s="7" t="s">
        <v>93</v>
      </c>
    </row>
    <row r="38" spans="1:11" x14ac:dyDescent="0.2">
      <c r="A38" s="1" t="s">
        <v>125</v>
      </c>
      <c r="B38" s="2">
        <f t="shared" si="6"/>
        <v>37</v>
      </c>
      <c r="C38" s="1">
        <v>54</v>
      </c>
      <c r="D38" s="1">
        <v>4.37</v>
      </c>
      <c r="E38" s="1">
        <f t="shared" si="7"/>
        <v>34</v>
      </c>
      <c r="F38" s="1">
        <v>4.32</v>
      </c>
      <c r="G38" s="1">
        <f t="shared" si="8"/>
        <v>233.28000000000003</v>
      </c>
      <c r="H38" s="1">
        <f t="shared" si="9"/>
        <v>63</v>
      </c>
      <c r="I38" s="1">
        <f t="shared" si="10"/>
        <v>36.900000000000006</v>
      </c>
      <c r="J38" s="2">
        <f t="shared" si="11"/>
        <v>37</v>
      </c>
      <c r="K38" s="7" t="s">
        <v>246</v>
      </c>
    </row>
    <row r="39" spans="1:11" x14ac:dyDescent="0.2">
      <c r="A39" s="1" t="s">
        <v>236</v>
      </c>
      <c r="B39" s="2">
        <f t="shared" si="6"/>
        <v>38</v>
      </c>
      <c r="C39" s="1">
        <v>61.5</v>
      </c>
      <c r="D39" s="1">
        <v>4.33</v>
      </c>
      <c r="E39" s="1">
        <f t="shared" si="7"/>
        <v>40</v>
      </c>
      <c r="F39" s="1">
        <v>4.18</v>
      </c>
      <c r="G39" s="1">
        <f t="shared" si="8"/>
        <v>257.07</v>
      </c>
      <c r="H39" s="1">
        <f t="shared" si="9"/>
        <v>18</v>
      </c>
      <c r="I39" s="1">
        <f t="shared" si="10"/>
        <v>37.799999999999997</v>
      </c>
      <c r="J39" s="2">
        <f t="shared" si="11"/>
        <v>38</v>
      </c>
      <c r="K39" s="7" t="s">
        <v>246</v>
      </c>
    </row>
    <row r="40" spans="1:11" x14ac:dyDescent="0.2">
      <c r="A40" s="1" t="s">
        <v>187</v>
      </c>
      <c r="B40" s="2">
        <f t="shared" si="6"/>
        <v>39</v>
      </c>
      <c r="C40" s="1">
        <v>57.5</v>
      </c>
      <c r="D40" s="1">
        <v>4.3499999999999996</v>
      </c>
      <c r="E40" s="1">
        <f t="shared" si="7"/>
        <v>37</v>
      </c>
      <c r="F40" s="1">
        <v>4.09</v>
      </c>
      <c r="G40" s="1">
        <f t="shared" si="8"/>
        <v>235.17499999999998</v>
      </c>
      <c r="H40" s="1">
        <f t="shared" si="9"/>
        <v>55</v>
      </c>
      <c r="I40" s="1">
        <f t="shared" si="10"/>
        <v>38.800000000000004</v>
      </c>
      <c r="J40" s="2">
        <f t="shared" si="11"/>
        <v>39</v>
      </c>
      <c r="K40" s="7" t="s">
        <v>93</v>
      </c>
    </row>
    <row r="41" spans="1:11" x14ac:dyDescent="0.2">
      <c r="A41" s="1" t="s">
        <v>217</v>
      </c>
      <c r="B41" s="2">
        <f t="shared" si="6"/>
        <v>40</v>
      </c>
      <c r="C41" s="1">
        <v>59</v>
      </c>
      <c r="D41" s="1">
        <v>4.33</v>
      </c>
      <c r="E41" s="1">
        <f t="shared" si="7"/>
        <v>40</v>
      </c>
      <c r="F41" s="1">
        <v>4.29</v>
      </c>
      <c r="G41" s="1">
        <f t="shared" si="8"/>
        <v>253.11</v>
      </c>
      <c r="H41" s="1">
        <f t="shared" si="9"/>
        <v>30</v>
      </c>
      <c r="I41" s="1">
        <f t="shared" si="10"/>
        <v>39</v>
      </c>
      <c r="J41" s="2">
        <f t="shared" si="11"/>
        <v>40</v>
      </c>
      <c r="K41" s="7" t="s">
        <v>244</v>
      </c>
    </row>
    <row r="42" spans="1:11" x14ac:dyDescent="0.2">
      <c r="A42" s="1" t="s">
        <v>229</v>
      </c>
      <c r="B42" s="2">
        <f t="shared" si="6"/>
        <v>41</v>
      </c>
      <c r="C42" s="1">
        <v>60.5</v>
      </c>
      <c r="D42" s="1">
        <v>4.32</v>
      </c>
      <c r="E42" s="1">
        <f t="shared" si="7"/>
        <v>42</v>
      </c>
      <c r="F42" s="1">
        <v>4.2</v>
      </c>
      <c r="G42" s="1">
        <f t="shared" si="8"/>
        <v>254.10000000000002</v>
      </c>
      <c r="H42" s="1">
        <f t="shared" si="9"/>
        <v>26</v>
      </c>
      <c r="I42" s="1">
        <f t="shared" si="10"/>
        <v>40.400000000000006</v>
      </c>
      <c r="J42" s="2">
        <f t="shared" si="11"/>
        <v>41</v>
      </c>
      <c r="K42" s="7" t="s">
        <v>247</v>
      </c>
    </row>
    <row r="43" spans="1:11" x14ac:dyDescent="0.2">
      <c r="A43" s="1" t="s">
        <v>109</v>
      </c>
      <c r="B43" s="2">
        <f t="shared" si="6"/>
        <v>42</v>
      </c>
      <c r="C43" s="1">
        <v>52</v>
      </c>
      <c r="D43" s="1">
        <v>4.3499999999999996</v>
      </c>
      <c r="E43" s="1">
        <f t="shared" si="7"/>
        <v>37</v>
      </c>
      <c r="F43" s="1">
        <v>4.2699999999999996</v>
      </c>
      <c r="G43" s="1">
        <f t="shared" si="8"/>
        <v>222.03999999999996</v>
      </c>
      <c r="H43" s="1">
        <f t="shared" si="9"/>
        <v>77</v>
      </c>
      <c r="I43" s="1">
        <f t="shared" si="10"/>
        <v>41.000000000000007</v>
      </c>
      <c r="J43" s="2">
        <f t="shared" si="11"/>
        <v>42</v>
      </c>
      <c r="K43" s="7" t="s">
        <v>247</v>
      </c>
    </row>
    <row r="44" spans="1:11" x14ac:dyDescent="0.2">
      <c r="A44" s="1" t="s">
        <v>225</v>
      </c>
      <c r="B44" s="2">
        <f t="shared" si="6"/>
        <v>43</v>
      </c>
      <c r="C44" s="1">
        <v>60</v>
      </c>
      <c r="D44" s="1">
        <v>4.29</v>
      </c>
      <c r="E44" s="1">
        <f t="shared" si="7"/>
        <v>44</v>
      </c>
      <c r="F44" s="1">
        <v>4.33</v>
      </c>
      <c r="G44" s="1">
        <f t="shared" si="8"/>
        <v>259.8</v>
      </c>
      <c r="H44" s="1">
        <f t="shared" si="9"/>
        <v>15</v>
      </c>
      <c r="I44" s="1">
        <f t="shared" si="10"/>
        <v>41.1</v>
      </c>
      <c r="J44" s="2">
        <f t="shared" si="11"/>
        <v>43</v>
      </c>
      <c r="K44" s="7" t="s">
        <v>246</v>
      </c>
    </row>
    <row r="45" spans="1:11" x14ac:dyDescent="0.2">
      <c r="A45" s="1" t="s">
        <v>221</v>
      </c>
      <c r="B45" s="2">
        <f t="shared" si="6"/>
        <v>44</v>
      </c>
      <c r="C45" s="1">
        <v>59.5</v>
      </c>
      <c r="D45" s="1">
        <v>4.29</v>
      </c>
      <c r="E45" s="1">
        <f t="shared" si="7"/>
        <v>44</v>
      </c>
      <c r="F45" s="1">
        <v>4.2699999999999996</v>
      </c>
      <c r="G45" s="1">
        <f t="shared" si="8"/>
        <v>254.06499999999997</v>
      </c>
      <c r="H45" s="1">
        <f t="shared" si="9"/>
        <v>27</v>
      </c>
      <c r="I45" s="1">
        <f t="shared" si="10"/>
        <v>42.300000000000004</v>
      </c>
      <c r="J45" s="2">
        <f t="shared" si="11"/>
        <v>44</v>
      </c>
      <c r="K45" s="7" t="s">
        <v>248</v>
      </c>
    </row>
    <row r="46" spans="1:11" x14ac:dyDescent="0.2">
      <c r="A46" s="1" t="s">
        <v>226</v>
      </c>
      <c r="B46" s="2">
        <f t="shared" si="6"/>
        <v>45</v>
      </c>
      <c r="C46" s="1">
        <v>60</v>
      </c>
      <c r="D46" s="1">
        <v>4.2699999999999996</v>
      </c>
      <c r="E46" s="1">
        <f t="shared" si="7"/>
        <v>48</v>
      </c>
      <c r="F46" s="1">
        <v>4.2699999999999996</v>
      </c>
      <c r="G46" s="1">
        <f t="shared" si="8"/>
        <v>256.2</v>
      </c>
      <c r="H46" s="1">
        <f t="shared" si="9"/>
        <v>21</v>
      </c>
      <c r="I46" s="1">
        <f t="shared" si="10"/>
        <v>45.300000000000004</v>
      </c>
      <c r="J46" s="2">
        <f t="shared" si="11"/>
        <v>45</v>
      </c>
      <c r="K46" s="7" t="s">
        <v>245</v>
      </c>
    </row>
    <row r="47" spans="1:11" x14ac:dyDescent="0.2">
      <c r="A47" s="1" t="s">
        <v>116</v>
      </c>
      <c r="B47" s="2">
        <f t="shared" si="6"/>
        <v>46</v>
      </c>
      <c r="C47" s="1">
        <v>53</v>
      </c>
      <c r="D47" s="1">
        <v>4.3099999999999996</v>
      </c>
      <c r="E47" s="1">
        <f t="shared" si="7"/>
        <v>43</v>
      </c>
      <c r="F47" s="1">
        <v>4.28</v>
      </c>
      <c r="G47" s="1">
        <f t="shared" si="8"/>
        <v>226.84</v>
      </c>
      <c r="H47" s="1">
        <f t="shared" si="9"/>
        <v>70</v>
      </c>
      <c r="I47" s="1">
        <f t="shared" si="10"/>
        <v>45.7</v>
      </c>
      <c r="J47" s="2">
        <f t="shared" si="11"/>
        <v>46</v>
      </c>
      <c r="K47" s="7" t="s">
        <v>247</v>
      </c>
    </row>
    <row r="48" spans="1:11" x14ac:dyDescent="0.2">
      <c r="A48" s="1" t="s">
        <v>143</v>
      </c>
      <c r="B48" s="2">
        <f t="shared" si="6"/>
        <v>47</v>
      </c>
      <c r="C48" s="1">
        <v>55</v>
      </c>
      <c r="D48" s="1">
        <v>4.28</v>
      </c>
      <c r="E48" s="1">
        <f t="shared" si="7"/>
        <v>46</v>
      </c>
      <c r="F48" s="1">
        <v>4.2699999999999996</v>
      </c>
      <c r="G48" s="1">
        <f t="shared" si="8"/>
        <v>234.84999999999997</v>
      </c>
      <c r="H48" s="1">
        <f t="shared" si="9"/>
        <v>58</v>
      </c>
      <c r="I48" s="1">
        <f t="shared" si="10"/>
        <v>47.2</v>
      </c>
      <c r="J48" s="2">
        <f t="shared" si="11"/>
        <v>47</v>
      </c>
      <c r="K48" s="7" t="s">
        <v>246</v>
      </c>
    </row>
    <row r="49" spans="1:11" x14ac:dyDescent="0.2">
      <c r="A49" s="1" t="s">
        <v>237</v>
      </c>
      <c r="B49" s="2">
        <f t="shared" si="6"/>
        <v>48</v>
      </c>
      <c r="C49" s="1">
        <v>61.5</v>
      </c>
      <c r="D49" s="1">
        <v>4.21</v>
      </c>
      <c r="E49" s="1">
        <f t="shared" si="7"/>
        <v>52</v>
      </c>
      <c r="F49" s="1">
        <v>4.24</v>
      </c>
      <c r="G49" s="1">
        <f t="shared" si="8"/>
        <v>260.76</v>
      </c>
      <c r="H49" s="1">
        <f t="shared" si="9"/>
        <v>12</v>
      </c>
      <c r="I49" s="1">
        <f t="shared" si="10"/>
        <v>48.000000000000007</v>
      </c>
      <c r="J49" s="2">
        <f t="shared" si="11"/>
        <v>48</v>
      </c>
      <c r="K49" s="7" t="s">
        <v>245</v>
      </c>
    </row>
    <row r="50" spans="1:11" x14ac:dyDescent="0.2">
      <c r="A50" s="1" t="s">
        <v>167</v>
      </c>
      <c r="B50" s="2">
        <f t="shared" si="6"/>
        <v>49</v>
      </c>
      <c r="C50" s="1">
        <v>56.5</v>
      </c>
      <c r="D50" s="1">
        <v>4.2699999999999996</v>
      </c>
      <c r="E50" s="1">
        <f t="shared" si="7"/>
        <v>48</v>
      </c>
      <c r="F50" s="1">
        <v>4.16</v>
      </c>
      <c r="G50" s="1">
        <f t="shared" si="8"/>
        <v>235.04000000000002</v>
      </c>
      <c r="H50" s="1">
        <f t="shared" si="9"/>
        <v>56</v>
      </c>
      <c r="I50" s="1">
        <f t="shared" si="10"/>
        <v>48.800000000000004</v>
      </c>
      <c r="J50" s="2">
        <f t="shared" si="11"/>
        <v>49</v>
      </c>
      <c r="K50" s="7" t="s">
        <v>244</v>
      </c>
    </row>
    <row r="51" spans="1:11" x14ac:dyDescent="0.2">
      <c r="A51" s="1" t="s">
        <v>110</v>
      </c>
      <c r="B51" s="2">
        <f t="shared" si="6"/>
        <v>50</v>
      </c>
      <c r="C51" s="1">
        <v>52</v>
      </c>
      <c r="D51" s="1">
        <v>4.28</v>
      </c>
      <c r="E51" s="1">
        <f t="shared" si="7"/>
        <v>46</v>
      </c>
      <c r="F51" s="1">
        <v>4.05</v>
      </c>
      <c r="G51" s="1">
        <f t="shared" si="8"/>
        <v>210.6</v>
      </c>
      <c r="H51" s="1">
        <f t="shared" si="9"/>
        <v>94</v>
      </c>
      <c r="I51" s="1">
        <f t="shared" si="10"/>
        <v>50.8</v>
      </c>
      <c r="J51" s="2">
        <f t="shared" si="11"/>
        <v>50</v>
      </c>
      <c r="K51" s="7" t="s">
        <v>248</v>
      </c>
    </row>
    <row r="52" spans="1:11" x14ac:dyDescent="0.2">
      <c r="A52" s="1" t="s">
        <v>227</v>
      </c>
      <c r="B52" s="2">
        <f t="shared" si="6"/>
        <v>51</v>
      </c>
      <c r="C52" s="1">
        <v>60</v>
      </c>
      <c r="D52" s="1">
        <v>4.2</v>
      </c>
      <c r="E52" s="1">
        <f t="shared" si="7"/>
        <v>53</v>
      </c>
      <c r="F52" s="1">
        <v>4.1900000000000004</v>
      </c>
      <c r="G52" s="1">
        <f t="shared" si="8"/>
        <v>251.40000000000003</v>
      </c>
      <c r="H52" s="1">
        <f t="shared" si="9"/>
        <v>32</v>
      </c>
      <c r="I52" s="1">
        <f t="shared" si="10"/>
        <v>50.900000000000006</v>
      </c>
      <c r="J52" s="2">
        <f t="shared" si="11"/>
        <v>51</v>
      </c>
      <c r="K52" s="7" t="s">
        <v>246</v>
      </c>
    </row>
    <row r="53" spans="1:11" x14ac:dyDescent="0.2">
      <c r="A53" s="1" t="s">
        <v>161</v>
      </c>
      <c r="B53" s="2">
        <f t="shared" si="6"/>
        <v>52</v>
      </c>
      <c r="C53" s="1">
        <v>56</v>
      </c>
      <c r="D53" s="1">
        <v>4.24</v>
      </c>
      <c r="E53" s="1">
        <f t="shared" si="7"/>
        <v>51</v>
      </c>
      <c r="F53" s="1">
        <v>4.1900000000000004</v>
      </c>
      <c r="G53" s="1">
        <f t="shared" si="8"/>
        <v>234.64000000000001</v>
      </c>
      <c r="H53" s="1">
        <f t="shared" si="9"/>
        <v>59</v>
      </c>
      <c r="I53" s="1">
        <f t="shared" si="10"/>
        <v>51.8</v>
      </c>
      <c r="J53" s="2">
        <f t="shared" si="11"/>
        <v>52</v>
      </c>
      <c r="K53" s="7" t="s">
        <v>93</v>
      </c>
    </row>
    <row r="54" spans="1:11" x14ac:dyDescent="0.2">
      <c r="A54" s="1" t="s">
        <v>153</v>
      </c>
      <c r="B54" s="2">
        <f t="shared" si="6"/>
        <v>53</v>
      </c>
      <c r="C54" s="1">
        <v>55.5</v>
      </c>
      <c r="D54" s="1">
        <v>4.25</v>
      </c>
      <c r="E54" s="1">
        <f t="shared" si="7"/>
        <v>50</v>
      </c>
      <c r="F54" s="1">
        <v>3.98</v>
      </c>
      <c r="G54" s="1">
        <f t="shared" si="8"/>
        <v>220.89</v>
      </c>
      <c r="H54" s="1">
        <f t="shared" si="9"/>
        <v>79</v>
      </c>
      <c r="I54" s="1">
        <f t="shared" si="10"/>
        <v>52.9</v>
      </c>
      <c r="J54" s="2">
        <f t="shared" si="11"/>
        <v>53</v>
      </c>
      <c r="K54" s="7" t="s">
        <v>245</v>
      </c>
    </row>
    <row r="55" spans="1:11" x14ac:dyDescent="0.2">
      <c r="A55" s="1" t="s">
        <v>230</v>
      </c>
      <c r="B55" s="2">
        <f t="shared" si="6"/>
        <v>54</v>
      </c>
      <c r="C55" s="1">
        <v>60.5</v>
      </c>
      <c r="D55" s="1">
        <v>4.16</v>
      </c>
      <c r="E55" s="1">
        <f t="shared" si="7"/>
        <v>57</v>
      </c>
      <c r="F55" s="1">
        <v>4.24</v>
      </c>
      <c r="G55" s="1">
        <f t="shared" si="8"/>
        <v>256.52000000000004</v>
      </c>
      <c r="H55" s="1">
        <f t="shared" si="9"/>
        <v>20</v>
      </c>
      <c r="I55" s="1">
        <f t="shared" si="10"/>
        <v>53.300000000000004</v>
      </c>
      <c r="J55" s="2">
        <f t="shared" si="11"/>
        <v>54</v>
      </c>
      <c r="K55" s="7" t="s">
        <v>244</v>
      </c>
    </row>
    <row r="56" spans="1:11" x14ac:dyDescent="0.2">
      <c r="A56" s="1" t="s">
        <v>176</v>
      </c>
      <c r="B56" s="2">
        <f t="shared" si="6"/>
        <v>55</v>
      </c>
      <c r="C56" s="1">
        <v>57</v>
      </c>
      <c r="D56" s="1">
        <v>4.17</v>
      </c>
      <c r="E56" s="1">
        <f t="shared" si="7"/>
        <v>55</v>
      </c>
      <c r="F56" s="1">
        <v>4.13</v>
      </c>
      <c r="G56" s="1">
        <f t="shared" si="8"/>
        <v>235.41</v>
      </c>
      <c r="H56" s="1">
        <f t="shared" si="9"/>
        <v>54</v>
      </c>
      <c r="I56" s="1">
        <f t="shared" si="10"/>
        <v>54.9</v>
      </c>
      <c r="J56" s="2">
        <f t="shared" si="11"/>
        <v>55</v>
      </c>
      <c r="K56" s="7" t="s">
        <v>244</v>
      </c>
    </row>
    <row r="57" spans="1:11" x14ac:dyDescent="0.2">
      <c r="A57" s="1" t="s">
        <v>188</v>
      </c>
      <c r="B57" s="2">
        <f t="shared" si="6"/>
        <v>56</v>
      </c>
      <c r="C57" s="1">
        <v>57.5</v>
      </c>
      <c r="D57" s="1">
        <v>4.18</v>
      </c>
      <c r="E57" s="1">
        <f t="shared" si="7"/>
        <v>54</v>
      </c>
      <c r="F57" s="1">
        <v>4</v>
      </c>
      <c r="G57" s="1">
        <f t="shared" si="8"/>
        <v>230</v>
      </c>
      <c r="H57" s="1">
        <f t="shared" si="9"/>
        <v>67</v>
      </c>
      <c r="I57" s="1">
        <f t="shared" si="10"/>
        <v>55.300000000000004</v>
      </c>
      <c r="J57" s="2">
        <f t="shared" si="11"/>
        <v>56</v>
      </c>
      <c r="K57" s="7" t="s">
        <v>245</v>
      </c>
    </row>
    <row r="58" spans="1:11" x14ac:dyDescent="0.2">
      <c r="A58" s="1" t="s">
        <v>177</v>
      </c>
      <c r="B58" s="2">
        <f t="shared" si="6"/>
        <v>57</v>
      </c>
      <c r="C58" s="1">
        <v>57</v>
      </c>
      <c r="D58" s="1">
        <v>4.17</v>
      </c>
      <c r="E58" s="1">
        <f t="shared" si="7"/>
        <v>55</v>
      </c>
      <c r="F58" s="1">
        <v>4.1100000000000003</v>
      </c>
      <c r="G58" s="1">
        <f t="shared" si="8"/>
        <v>234.27</v>
      </c>
      <c r="H58" s="1">
        <f t="shared" si="9"/>
        <v>60</v>
      </c>
      <c r="I58" s="1">
        <f t="shared" si="10"/>
        <v>55.5</v>
      </c>
      <c r="J58" s="2">
        <f t="shared" si="11"/>
        <v>57</v>
      </c>
      <c r="K58" s="7" t="s">
        <v>93</v>
      </c>
    </row>
    <row r="59" spans="1:11" x14ac:dyDescent="0.2">
      <c r="A59" s="1" t="s">
        <v>189</v>
      </c>
      <c r="B59" s="2">
        <f t="shared" si="6"/>
        <v>58</v>
      </c>
      <c r="C59" s="1">
        <v>57.5</v>
      </c>
      <c r="D59" s="1">
        <v>4.1500000000000004</v>
      </c>
      <c r="E59" s="1">
        <f t="shared" si="7"/>
        <v>58</v>
      </c>
      <c r="F59" s="1">
        <v>4.2</v>
      </c>
      <c r="G59" s="1">
        <f t="shared" si="8"/>
        <v>241.5</v>
      </c>
      <c r="H59" s="1">
        <f t="shared" si="9"/>
        <v>42</v>
      </c>
      <c r="I59" s="1">
        <f t="shared" si="10"/>
        <v>56.400000000000006</v>
      </c>
      <c r="J59" s="2">
        <f t="shared" si="11"/>
        <v>58</v>
      </c>
      <c r="K59" s="7" t="s">
        <v>245</v>
      </c>
    </row>
    <row r="60" spans="1:11" x14ac:dyDescent="0.2">
      <c r="A60" s="1" t="s">
        <v>198</v>
      </c>
      <c r="B60" s="2">
        <f t="shared" si="6"/>
        <v>59</v>
      </c>
      <c r="C60" s="1">
        <v>58</v>
      </c>
      <c r="D60" s="1">
        <v>4.1399999999999997</v>
      </c>
      <c r="E60" s="1">
        <f t="shared" si="7"/>
        <v>60</v>
      </c>
      <c r="F60" s="1">
        <v>4.13</v>
      </c>
      <c r="G60" s="1">
        <f t="shared" si="8"/>
        <v>239.54</v>
      </c>
      <c r="H60" s="1">
        <f t="shared" si="9"/>
        <v>49</v>
      </c>
      <c r="I60" s="1">
        <f t="shared" si="10"/>
        <v>58.9</v>
      </c>
      <c r="J60" s="2">
        <f t="shared" si="11"/>
        <v>59</v>
      </c>
      <c r="K60" s="7" t="s">
        <v>248</v>
      </c>
    </row>
    <row r="61" spans="1:11" x14ac:dyDescent="0.2">
      <c r="A61" s="1" t="s">
        <v>178</v>
      </c>
      <c r="B61" s="2">
        <f t="shared" si="6"/>
        <v>60</v>
      </c>
      <c r="C61" s="1">
        <v>57</v>
      </c>
      <c r="D61" s="1">
        <v>4.1399999999999997</v>
      </c>
      <c r="E61" s="1">
        <f t="shared" si="7"/>
        <v>60</v>
      </c>
      <c r="F61" s="1">
        <v>4.1399999999999997</v>
      </c>
      <c r="G61" s="1">
        <f t="shared" si="8"/>
        <v>235.98</v>
      </c>
      <c r="H61" s="1">
        <f t="shared" si="9"/>
        <v>53</v>
      </c>
      <c r="I61" s="1">
        <f t="shared" si="10"/>
        <v>59.3</v>
      </c>
      <c r="J61" s="2">
        <f t="shared" si="11"/>
        <v>60</v>
      </c>
      <c r="K61" s="7" t="s">
        <v>93</v>
      </c>
    </row>
    <row r="62" spans="1:11" x14ac:dyDescent="0.2">
      <c r="A62" s="1" t="s">
        <v>154</v>
      </c>
      <c r="B62" s="2">
        <f t="shared" si="6"/>
        <v>61</v>
      </c>
      <c r="C62" s="1">
        <v>55.5</v>
      </c>
      <c r="D62" s="1">
        <v>4.1500000000000004</v>
      </c>
      <c r="E62" s="1">
        <f t="shared" si="7"/>
        <v>58</v>
      </c>
      <c r="F62" s="1">
        <v>4.05</v>
      </c>
      <c r="G62" s="1">
        <f t="shared" si="8"/>
        <v>224.77499999999998</v>
      </c>
      <c r="H62" s="1">
        <f t="shared" si="9"/>
        <v>71</v>
      </c>
      <c r="I62" s="1">
        <f t="shared" si="10"/>
        <v>59.300000000000004</v>
      </c>
      <c r="J62" s="2">
        <f t="shared" si="11"/>
        <v>61</v>
      </c>
      <c r="K62" s="7" t="s">
        <v>93</v>
      </c>
    </row>
    <row r="63" spans="1:11" x14ac:dyDescent="0.2">
      <c r="A63" s="1" t="s">
        <v>228</v>
      </c>
      <c r="B63" s="2">
        <f t="shared" si="6"/>
        <v>61</v>
      </c>
      <c r="C63" s="1">
        <v>60</v>
      </c>
      <c r="D63" s="1">
        <v>4.1100000000000003</v>
      </c>
      <c r="E63" s="1">
        <f t="shared" si="7"/>
        <v>62</v>
      </c>
      <c r="F63" s="1">
        <v>4.16</v>
      </c>
      <c r="G63" s="1">
        <f t="shared" si="8"/>
        <v>249.60000000000002</v>
      </c>
      <c r="H63" s="1">
        <f t="shared" si="9"/>
        <v>35</v>
      </c>
      <c r="I63" s="1">
        <f t="shared" si="10"/>
        <v>59.300000000000004</v>
      </c>
      <c r="J63" s="2">
        <f t="shared" si="11"/>
        <v>61</v>
      </c>
      <c r="K63" s="7" t="s">
        <v>248</v>
      </c>
    </row>
    <row r="64" spans="1:11" x14ac:dyDescent="0.2">
      <c r="A64" s="1" t="s">
        <v>179</v>
      </c>
      <c r="B64" s="2">
        <f t="shared" si="6"/>
        <v>63</v>
      </c>
      <c r="C64" s="1">
        <v>57</v>
      </c>
      <c r="D64" s="1">
        <v>4.1100000000000003</v>
      </c>
      <c r="E64" s="1">
        <f t="shared" si="7"/>
        <v>62</v>
      </c>
      <c r="F64" s="1">
        <v>4.2300000000000004</v>
      </c>
      <c r="G64" s="1">
        <f t="shared" si="8"/>
        <v>241.11</v>
      </c>
      <c r="H64" s="1">
        <f t="shared" si="9"/>
        <v>45</v>
      </c>
      <c r="I64" s="1">
        <f t="shared" si="10"/>
        <v>60.300000000000004</v>
      </c>
      <c r="J64" s="2">
        <f t="shared" si="11"/>
        <v>63</v>
      </c>
      <c r="K64" s="7" t="s">
        <v>247</v>
      </c>
    </row>
    <row r="65" spans="1:11" x14ac:dyDescent="0.2">
      <c r="A65" s="1" t="s">
        <v>205</v>
      </c>
      <c r="B65" s="2">
        <f t="shared" si="6"/>
        <v>64</v>
      </c>
      <c r="C65" s="1">
        <v>58.5</v>
      </c>
      <c r="D65" s="1">
        <v>4.0999999999999996</v>
      </c>
      <c r="E65" s="1">
        <f t="shared" si="7"/>
        <v>64</v>
      </c>
      <c r="F65" s="1">
        <v>4.12</v>
      </c>
      <c r="G65" s="1">
        <f t="shared" si="8"/>
        <v>241.02</v>
      </c>
      <c r="H65" s="1">
        <f t="shared" si="9"/>
        <v>46</v>
      </c>
      <c r="I65" s="1">
        <f t="shared" si="10"/>
        <v>62.2</v>
      </c>
      <c r="J65" s="2">
        <f t="shared" si="11"/>
        <v>64</v>
      </c>
      <c r="K65" s="7" t="s">
        <v>247</v>
      </c>
    </row>
    <row r="66" spans="1:11" x14ac:dyDescent="0.2">
      <c r="A66" s="1" t="s">
        <v>242</v>
      </c>
      <c r="B66" s="2">
        <f t="shared" ref="B66:B97" si="12">J66</f>
        <v>65</v>
      </c>
      <c r="C66" s="1">
        <v>63</v>
      </c>
      <c r="D66" s="1">
        <v>4.0199999999999996</v>
      </c>
      <c r="E66" s="1">
        <f t="shared" ref="E66:E97" si="13">RANK(D66,D:D)</f>
        <v>70</v>
      </c>
      <c r="F66" s="1">
        <v>3.98</v>
      </c>
      <c r="G66" s="1">
        <f t="shared" ref="G66:G97" si="14">F66*C66</f>
        <v>250.74</v>
      </c>
      <c r="H66" s="1">
        <f t="shared" ref="H66:H97" si="15">RANK(G66,G:G)</f>
        <v>34</v>
      </c>
      <c r="I66" s="1">
        <f t="shared" ref="I66:I97" si="16">E66*0.9+H66*0.1</f>
        <v>66.400000000000006</v>
      </c>
      <c r="J66" s="2">
        <f t="shared" ref="J66:J97" si="17">RANK(I66,I:I,1)</f>
        <v>65</v>
      </c>
      <c r="K66" s="7" t="s">
        <v>246</v>
      </c>
    </row>
    <row r="67" spans="1:11" x14ac:dyDescent="0.2">
      <c r="A67" s="1" t="s">
        <v>111</v>
      </c>
      <c r="B67" s="2">
        <f t="shared" si="12"/>
        <v>66</v>
      </c>
      <c r="C67" s="1">
        <v>52</v>
      </c>
      <c r="D67" s="1">
        <v>4.0999999999999996</v>
      </c>
      <c r="E67" s="1">
        <f t="shared" si="13"/>
        <v>64</v>
      </c>
      <c r="F67" s="1">
        <v>4.1100000000000003</v>
      </c>
      <c r="G67" s="1">
        <f t="shared" si="14"/>
        <v>213.72000000000003</v>
      </c>
      <c r="H67" s="1">
        <f t="shared" si="15"/>
        <v>90</v>
      </c>
      <c r="I67" s="1">
        <f t="shared" si="16"/>
        <v>66.599999999999994</v>
      </c>
      <c r="J67" s="2">
        <f t="shared" si="17"/>
        <v>66</v>
      </c>
      <c r="K67" s="7" t="s">
        <v>247</v>
      </c>
    </row>
    <row r="68" spans="1:11" x14ac:dyDescent="0.2">
      <c r="A68" s="1" t="s">
        <v>126</v>
      </c>
      <c r="B68" s="2">
        <f t="shared" si="12"/>
        <v>67</v>
      </c>
      <c r="C68" s="1">
        <v>54</v>
      </c>
      <c r="D68" s="1">
        <v>4.08</v>
      </c>
      <c r="E68" s="1">
        <f t="shared" si="13"/>
        <v>66</v>
      </c>
      <c r="F68" s="1">
        <v>4.0599999999999996</v>
      </c>
      <c r="G68" s="1">
        <f t="shared" si="14"/>
        <v>219.23999999999998</v>
      </c>
      <c r="H68" s="1">
        <f t="shared" si="15"/>
        <v>80</v>
      </c>
      <c r="I68" s="1">
        <f t="shared" si="16"/>
        <v>67.400000000000006</v>
      </c>
      <c r="J68" s="2">
        <f t="shared" si="17"/>
        <v>67</v>
      </c>
      <c r="K68" s="7" t="s">
        <v>246</v>
      </c>
    </row>
    <row r="69" spans="1:11" x14ac:dyDescent="0.2">
      <c r="A69" s="1" t="s">
        <v>144</v>
      </c>
      <c r="B69" s="2">
        <f t="shared" si="12"/>
        <v>68</v>
      </c>
      <c r="C69" s="1">
        <v>55</v>
      </c>
      <c r="D69" s="1">
        <v>4.07</v>
      </c>
      <c r="E69" s="1">
        <f t="shared" si="13"/>
        <v>67</v>
      </c>
      <c r="F69" s="1">
        <v>4.04</v>
      </c>
      <c r="G69" s="1">
        <f t="shared" si="14"/>
        <v>222.2</v>
      </c>
      <c r="H69" s="1">
        <f t="shared" si="15"/>
        <v>75</v>
      </c>
      <c r="I69" s="1">
        <f t="shared" si="16"/>
        <v>67.800000000000011</v>
      </c>
      <c r="J69" s="2">
        <f t="shared" si="17"/>
        <v>68</v>
      </c>
      <c r="K69" s="7" t="s">
        <v>244</v>
      </c>
    </row>
    <row r="70" spans="1:11" x14ac:dyDescent="0.2">
      <c r="A70" s="1" t="s">
        <v>218</v>
      </c>
      <c r="B70" s="2">
        <f t="shared" si="12"/>
        <v>69</v>
      </c>
      <c r="C70" s="1">
        <v>59</v>
      </c>
      <c r="D70" s="1">
        <v>4.01</v>
      </c>
      <c r="E70" s="1">
        <f t="shared" si="13"/>
        <v>71</v>
      </c>
      <c r="F70" s="1">
        <v>4.08</v>
      </c>
      <c r="G70" s="1">
        <f t="shared" si="14"/>
        <v>240.72</v>
      </c>
      <c r="H70" s="1">
        <f t="shared" si="15"/>
        <v>48</v>
      </c>
      <c r="I70" s="1">
        <f t="shared" si="16"/>
        <v>68.7</v>
      </c>
      <c r="J70" s="2">
        <f t="shared" si="17"/>
        <v>69</v>
      </c>
      <c r="K70" s="7" t="s">
        <v>245</v>
      </c>
    </row>
    <row r="71" spans="1:11" x14ac:dyDescent="0.2">
      <c r="A71" s="1" t="s">
        <v>190</v>
      </c>
      <c r="B71" s="2">
        <f t="shared" si="12"/>
        <v>69</v>
      </c>
      <c r="C71" s="1">
        <v>57.5</v>
      </c>
      <c r="D71" s="1">
        <v>4.03</v>
      </c>
      <c r="E71" s="1">
        <f t="shared" si="13"/>
        <v>69</v>
      </c>
      <c r="F71" s="1">
        <v>4.0199999999999996</v>
      </c>
      <c r="G71" s="1">
        <f t="shared" si="14"/>
        <v>231.14999999999998</v>
      </c>
      <c r="H71" s="1">
        <f t="shared" si="15"/>
        <v>66</v>
      </c>
      <c r="I71" s="1">
        <f t="shared" si="16"/>
        <v>68.7</v>
      </c>
      <c r="J71" s="2">
        <f t="shared" si="17"/>
        <v>69</v>
      </c>
      <c r="K71" s="7" t="s">
        <v>248</v>
      </c>
    </row>
    <row r="72" spans="1:11" x14ac:dyDescent="0.2">
      <c r="A72" s="1" t="s">
        <v>137</v>
      </c>
      <c r="B72" s="2">
        <f t="shared" si="12"/>
        <v>71</v>
      </c>
      <c r="C72" s="1">
        <v>54.5</v>
      </c>
      <c r="D72" s="1">
        <v>4.07</v>
      </c>
      <c r="E72" s="1">
        <f t="shared" si="13"/>
        <v>67</v>
      </c>
      <c r="F72" s="1">
        <v>3.94</v>
      </c>
      <c r="G72" s="1">
        <f t="shared" si="14"/>
        <v>214.73</v>
      </c>
      <c r="H72" s="1">
        <f t="shared" si="15"/>
        <v>89</v>
      </c>
      <c r="I72" s="1">
        <f t="shared" si="16"/>
        <v>69.2</v>
      </c>
      <c r="J72" s="2">
        <f t="shared" si="17"/>
        <v>71</v>
      </c>
      <c r="K72" s="7" t="s">
        <v>246</v>
      </c>
    </row>
    <row r="73" spans="1:11" x14ac:dyDescent="0.2">
      <c r="A73" s="1" t="s">
        <v>127</v>
      </c>
      <c r="B73" s="2">
        <f t="shared" si="12"/>
        <v>72</v>
      </c>
      <c r="C73" s="1">
        <v>54</v>
      </c>
      <c r="D73" s="1">
        <v>4</v>
      </c>
      <c r="E73" s="1">
        <f t="shared" si="13"/>
        <v>72</v>
      </c>
      <c r="F73" s="1">
        <v>4.0999999999999996</v>
      </c>
      <c r="G73" s="1">
        <f t="shared" si="14"/>
        <v>221.39999999999998</v>
      </c>
      <c r="H73" s="1">
        <f t="shared" si="15"/>
        <v>78</v>
      </c>
      <c r="I73" s="1">
        <f t="shared" si="16"/>
        <v>72.599999999999994</v>
      </c>
      <c r="J73" s="2">
        <f t="shared" si="17"/>
        <v>72</v>
      </c>
      <c r="K73" s="7" t="s">
        <v>248</v>
      </c>
    </row>
    <row r="74" spans="1:11" x14ac:dyDescent="0.2">
      <c r="A74" s="1" t="s">
        <v>231</v>
      </c>
      <c r="B74" s="2">
        <f t="shared" si="12"/>
        <v>73</v>
      </c>
      <c r="C74" s="1">
        <v>60.5</v>
      </c>
      <c r="D74" s="1">
        <v>3.94</v>
      </c>
      <c r="E74" s="1">
        <f t="shared" si="13"/>
        <v>75</v>
      </c>
      <c r="F74" s="1">
        <v>3.91</v>
      </c>
      <c r="G74" s="1">
        <f t="shared" si="14"/>
        <v>236.55500000000001</v>
      </c>
      <c r="H74" s="1">
        <f t="shared" si="15"/>
        <v>52</v>
      </c>
      <c r="I74" s="1">
        <f t="shared" si="16"/>
        <v>72.7</v>
      </c>
      <c r="J74" s="2">
        <f t="shared" si="17"/>
        <v>73</v>
      </c>
      <c r="K74" s="7" t="s">
        <v>248</v>
      </c>
    </row>
    <row r="75" spans="1:11" x14ac:dyDescent="0.2">
      <c r="A75" s="1" t="s">
        <v>180</v>
      </c>
      <c r="B75" s="2">
        <f t="shared" si="12"/>
        <v>74</v>
      </c>
      <c r="C75" s="1">
        <v>57</v>
      </c>
      <c r="D75" s="1">
        <v>3.94</v>
      </c>
      <c r="E75" s="1">
        <f t="shared" si="13"/>
        <v>75</v>
      </c>
      <c r="F75" s="1">
        <v>3.99</v>
      </c>
      <c r="G75" s="1">
        <f t="shared" si="14"/>
        <v>227.43</v>
      </c>
      <c r="H75" s="1">
        <f t="shared" si="15"/>
        <v>69</v>
      </c>
      <c r="I75" s="1">
        <f t="shared" si="16"/>
        <v>74.400000000000006</v>
      </c>
      <c r="J75" s="2">
        <f t="shared" si="17"/>
        <v>74</v>
      </c>
      <c r="K75" s="7" t="s">
        <v>248</v>
      </c>
    </row>
    <row r="76" spans="1:11" x14ac:dyDescent="0.2">
      <c r="A76" s="1" t="s">
        <v>199</v>
      </c>
      <c r="B76" s="2">
        <f t="shared" si="12"/>
        <v>75</v>
      </c>
      <c r="C76" s="1">
        <v>58</v>
      </c>
      <c r="D76" s="1">
        <v>3.94</v>
      </c>
      <c r="E76" s="1">
        <f t="shared" si="13"/>
        <v>75</v>
      </c>
      <c r="F76" s="1">
        <v>3.83</v>
      </c>
      <c r="G76" s="1">
        <f t="shared" si="14"/>
        <v>222.14000000000001</v>
      </c>
      <c r="H76" s="1">
        <f t="shared" si="15"/>
        <v>76</v>
      </c>
      <c r="I76" s="1">
        <f t="shared" si="16"/>
        <v>75.099999999999994</v>
      </c>
      <c r="J76" s="2">
        <f t="shared" si="17"/>
        <v>75</v>
      </c>
      <c r="K76" s="7" t="s">
        <v>244</v>
      </c>
    </row>
    <row r="77" spans="1:11" x14ac:dyDescent="0.2">
      <c r="A77" s="1" t="s">
        <v>120</v>
      </c>
      <c r="B77" s="2">
        <f t="shared" si="12"/>
        <v>76</v>
      </c>
      <c r="C77" s="1">
        <v>53.5</v>
      </c>
      <c r="D77" s="1">
        <v>3.98</v>
      </c>
      <c r="E77" s="1">
        <f t="shared" si="13"/>
        <v>73</v>
      </c>
      <c r="F77" s="1">
        <v>3.92</v>
      </c>
      <c r="G77" s="1">
        <f t="shared" si="14"/>
        <v>209.72</v>
      </c>
      <c r="H77" s="1">
        <f t="shared" si="15"/>
        <v>96</v>
      </c>
      <c r="I77" s="1">
        <f t="shared" si="16"/>
        <v>75.300000000000011</v>
      </c>
      <c r="J77" s="2">
        <f t="shared" si="17"/>
        <v>76</v>
      </c>
      <c r="K77" s="7" t="s">
        <v>93</v>
      </c>
    </row>
    <row r="78" spans="1:11" x14ac:dyDescent="0.2">
      <c r="A78" s="1" t="s">
        <v>201</v>
      </c>
      <c r="B78" s="2">
        <f t="shared" si="12"/>
        <v>77</v>
      </c>
      <c r="C78" s="1">
        <v>58</v>
      </c>
      <c r="D78" s="1">
        <v>3.93</v>
      </c>
      <c r="E78" s="1">
        <f t="shared" si="13"/>
        <v>80</v>
      </c>
      <c r="F78" s="1">
        <v>4</v>
      </c>
      <c r="G78" s="1">
        <f t="shared" si="14"/>
        <v>232</v>
      </c>
      <c r="H78" s="1">
        <f t="shared" si="15"/>
        <v>64</v>
      </c>
      <c r="I78" s="1">
        <f t="shared" si="16"/>
        <v>78.400000000000006</v>
      </c>
      <c r="J78" s="2">
        <f t="shared" si="17"/>
        <v>77</v>
      </c>
      <c r="K78" s="7" t="s">
        <v>245</v>
      </c>
    </row>
    <row r="79" spans="1:11" x14ac:dyDescent="0.2">
      <c r="A79" s="1" t="s">
        <v>106</v>
      </c>
      <c r="B79" s="2">
        <f t="shared" si="12"/>
        <v>78</v>
      </c>
      <c r="C79" s="1">
        <v>51.5</v>
      </c>
      <c r="D79" s="1">
        <v>3.94</v>
      </c>
      <c r="E79" s="1">
        <f t="shared" si="13"/>
        <v>75</v>
      </c>
      <c r="F79" s="1">
        <v>3.84</v>
      </c>
      <c r="G79" s="1">
        <f t="shared" si="14"/>
        <v>197.76</v>
      </c>
      <c r="H79" s="1">
        <f t="shared" si="15"/>
        <v>110</v>
      </c>
      <c r="I79" s="1">
        <f t="shared" si="16"/>
        <v>78.5</v>
      </c>
      <c r="J79" s="2">
        <f t="shared" si="17"/>
        <v>78</v>
      </c>
      <c r="K79" s="7" t="s">
        <v>248</v>
      </c>
    </row>
    <row r="80" spans="1:11" x14ac:dyDescent="0.2">
      <c r="A80" s="1" t="s">
        <v>200</v>
      </c>
      <c r="B80" s="2">
        <f t="shared" si="12"/>
        <v>79</v>
      </c>
      <c r="C80" s="1">
        <v>58</v>
      </c>
      <c r="D80" s="1">
        <v>3.93</v>
      </c>
      <c r="E80" s="1">
        <f t="shared" si="13"/>
        <v>80</v>
      </c>
      <c r="F80" s="1">
        <v>3.86</v>
      </c>
      <c r="G80" s="1">
        <f t="shared" si="14"/>
        <v>223.88</v>
      </c>
      <c r="H80" s="1">
        <f t="shared" si="15"/>
        <v>72</v>
      </c>
      <c r="I80" s="1">
        <f t="shared" si="16"/>
        <v>79.2</v>
      </c>
      <c r="J80" s="2">
        <f t="shared" si="17"/>
        <v>79</v>
      </c>
      <c r="K80" s="7" t="s">
        <v>245</v>
      </c>
    </row>
    <row r="81" spans="1:11" x14ac:dyDescent="0.2">
      <c r="A81" s="1" t="s">
        <v>103</v>
      </c>
      <c r="B81" s="2">
        <f t="shared" si="12"/>
        <v>80</v>
      </c>
      <c r="C81" s="1">
        <v>50</v>
      </c>
      <c r="D81" s="1">
        <v>3.97</v>
      </c>
      <c r="E81" s="1">
        <f t="shared" si="13"/>
        <v>74</v>
      </c>
      <c r="F81" s="1">
        <v>3.71</v>
      </c>
      <c r="G81" s="1">
        <f t="shared" si="14"/>
        <v>185.5</v>
      </c>
      <c r="H81" s="1">
        <f t="shared" si="15"/>
        <v>130</v>
      </c>
      <c r="I81" s="1">
        <f t="shared" si="16"/>
        <v>79.600000000000009</v>
      </c>
      <c r="J81" s="2">
        <f t="shared" si="17"/>
        <v>80</v>
      </c>
      <c r="K81" s="7" t="s">
        <v>248</v>
      </c>
    </row>
    <row r="82" spans="1:11" x14ac:dyDescent="0.2">
      <c r="A82" s="1" t="s">
        <v>117</v>
      </c>
      <c r="B82" s="2">
        <f t="shared" si="12"/>
        <v>81</v>
      </c>
      <c r="C82" s="1">
        <v>53</v>
      </c>
      <c r="D82" s="1">
        <v>3.94</v>
      </c>
      <c r="E82" s="1">
        <f t="shared" si="13"/>
        <v>75</v>
      </c>
      <c r="F82" s="1">
        <v>3.6</v>
      </c>
      <c r="G82" s="1">
        <f t="shared" si="14"/>
        <v>190.8</v>
      </c>
      <c r="H82" s="1">
        <f t="shared" si="15"/>
        <v>122</v>
      </c>
      <c r="I82" s="1">
        <f t="shared" si="16"/>
        <v>79.7</v>
      </c>
      <c r="J82" s="2">
        <f t="shared" si="17"/>
        <v>81</v>
      </c>
      <c r="K82" s="7" t="s">
        <v>246</v>
      </c>
    </row>
    <row r="83" spans="1:11" x14ac:dyDescent="0.2">
      <c r="A83" s="1" t="s">
        <v>118</v>
      </c>
      <c r="B83" s="2">
        <f t="shared" si="12"/>
        <v>82</v>
      </c>
      <c r="C83" s="1">
        <v>53</v>
      </c>
      <c r="D83" s="1">
        <v>3.93</v>
      </c>
      <c r="E83" s="1">
        <f t="shared" si="13"/>
        <v>80</v>
      </c>
      <c r="F83" s="1">
        <v>3.78</v>
      </c>
      <c r="G83" s="1">
        <f t="shared" si="14"/>
        <v>200.34</v>
      </c>
      <c r="H83" s="1">
        <f t="shared" si="15"/>
        <v>107</v>
      </c>
      <c r="I83" s="1">
        <f t="shared" si="16"/>
        <v>82.7</v>
      </c>
      <c r="J83" s="2">
        <f t="shared" si="17"/>
        <v>82</v>
      </c>
      <c r="K83" s="7" t="s">
        <v>245</v>
      </c>
    </row>
    <row r="84" spans="1:11" x14ac:dyDescent="0.2">
      <c r="A84" s="1" t="s">
        <v>155</v>
      </c>
      <c r="B84" s="2">
        <f t="shared" si="12"/>
        <v>83</v>
      </c>
      <c r="C84" s="1">
        <v>55.5</v>
      </c>
      <c r="D84" s="1">
        <v>3.91</v>
      </c>
      <c r="E84" s="1">
        <f t="shared" si="13"/>
        <v>84</v>
      </c>
      <c r="F84" s="1">
        <v>4.03</v>
      </c>
      <c r="G84" s="1">
        <f t="shared" si="14"/>
        <v>223.66500000000002</v>
      </c>
      <c r="H84" s="1">
        <f t="shared" si="15"/>
        <v>73</v>
      </c>
      <c r="I84" s="1">
        <f t="shared" si="16"/>
        <v>82.9</v>
      </c>
      <c r="J84" s="2">
        <f t="shared" si="17"/>
        <v>83</v>
      </c>
      <c r="K84" s="7" t="s">
        <v>247</v>
      </c>
    </row>
    <row r="85" spans="1:11" x14ac:dyDescent="0.2">
      <c r="A85" s="1" t="s">
        <v>128</v>
      </c>
      <c r="B85" s="2">
        <f t="shared" si="12"/>
        <v>84</v>
      </c>
      <c r="C85" s="1">
        <v>54</v>
      </c>
      <c r="D85" s="1">
        <v>3.92</v>
      </c>
      <c r="E85" s="1">
        <f t="shared" si="13"/>
        <v>83</v>
      </c>
      <c r="F85" s="1">
        <v>3.85</v>
      </c>
      <c r="G85" s="1">
        <f t="shared" si="14"/>
        <v>207.9</v>
      </c>
      <c r="H85" s="1">
        <f t="shared" si="15"/>
        <v>98</v>
      </c>
      <c r="I85" s="1">
        <f t="shared" si="16"/>
        <v>84.5</v>
      </c>
      <c r="J85" s="2">
        <f t="shared" si="17"/>
        <v>84</v>
      </c>
      <c r="K85" s="7" t="s">
        <v>244</v>
      </c>
    </row>
    <row r="86" spans="1:11" x14ac:dyDescent="0.2">
      <c r="A86" s="1" t="s">
        <v>145</v>
      </c>
      <c r="B86" s="2">
        <f t="shared" si="12"/>
        <v>85</v>
      </c>
      <c r="C86" s="1">
        <v>55</v>
      </c>
      <c r="D86" s="1">
        <v>3.9</v>
      </c>
      <c r="E86" s="1">
        <f t="shared" si="13"/>
        <v>85</v>
      </c>
      <c r="F86" s="1">
        <v>3.93</v>
      </c>
      <c r="G86" s="1">
        <f t="shared" si="14"/>
        <v>216.15</v>
      </c>
      <c r="H86" s="1">
        <f t="shared" si="15"/>
        <v>86</v>
      </c>
      <c r="I86" s="1">
        <f t="shared" si="16"/>
        <v>85.1</v>
      </c>
      <c r="J86" s="2">
        <f t="shared" si="17"/>
        <v>85</v>
      </c>
      <c r="K86" s="7" t="s">
        <v>244</v>
      </c>
    </row>
    <row r="87" spans="1:11" x14ac:dyDescent="0.2">
      <c r="A87" s="1" t="s">
        <v>241</v>
      </c>
      <c r="B87" s="2">
        <f t="shared" si="12"/>
        <v>86</v>
      </c>
      <c r="C87" s="1">
        <v>62.5</v>
      </c>
      <c r="D87" s="1">
        <v>3.83</v>
      </c>
      <c r="E87" s="1">
        <f t="shared" si="13"/>
        <v>92</v>
      </c>
      <c r="F87" s="1">
        <v>3.9</v>
      </c>
      <c r="G87" s="1">
        <f t="shared" si="14"/>
        <v>243.75</v>
      </c>
      <c r="H87" s="1">
        <f t="shared" si="15"/>
        <v>41</v>
      </c>
      <c r="I87" s="1">
        <f t="shared" si="16"/>
        <v>86.899999999999991</v>
      </c>
      <c r="J87" s="2">
        <f t="shared" si="17"/>
        <v>86</v>
      </c>
      <c r="K87" s="7" t="s">
        <v>244</v>
      </c>
    </row>
    <row r="88" spans="1:11" x14ac:dyDescent="0.2">
      <c r="A88" s="1" t="s">
        <v>138</v>
      </c>
      <c r="B88" s="2">
        <f t="shared" si="12"/>
        <v>87</v>
      </c>
      <c r="C88" s="1">
        <v>54.5</v>
      </c>
      <c r="D88" s="1">
        <v>3.89</v>
      </c>
      <c r="E88" s="1">
        <f t="shared" si="13"/>
        <v>86</v>
      </c>
      <c r="F88" s="1">
        <v>3.86</v>
      </c>
      <c r="G88" s="1">
        <f t="shared" si="14"/>
        <v>210.37</v>
      </c>
      <c r="H88" s="1">
        <f t="shared" si="15"/>
        <v>95</v>
      </c>
      <c r="I88" s="1">
        <f t="shared" si="16"/>
        <v>86.9</v>
      </c>
      <c r="J88" s="2">
        <f t="shared" si="17"/>
        <v>87</v>
      </c>
      <c r="K88" s="7" t="s">
        <v>246</v>
      </c>
    </row>
    <row r="89" spans="1:11" x14ac:dyDescent="0.2">
      <c r="A89" s="1" t="s">
        <v>181</v>
      </c>
      <c r="B89" s="2">
        <f t="shared" si="12"/>
        <v>87</v>
      </c>
      <c r="C89" s="1">
        <v>57</v>
      </c>
      <c r="D89" s="1">
        <v>3.85</v>
      </c>
      <c r="E89" s="1">
        <f t="shared" si="13"/>
        <v>89</v>
      </c>
      <c r="F89" s="1">
        <v>4.0199999999999996</v>
      </c>
      <c r="G89" s="1">
        <f t="shared" si="14"/>
        <v>229.14</v>
      </c>
      <c r="H89" s="1">
        <f t="shared" si="15"/>
        <v>68</v>
      </c>
      <c r="I89" s="1">
        <f t="shared" si="16"/>
        <v>86.9</v>
      </c>
      <c r="J89" s="2">
        <f t="shared" si="17"/>
        <v>87</v>
      </c>
      <c r="K89" s="7" t="s">
        <v>93</v>
      </c>
    </row>
    <row r="90" spans="1:11" x14ac:dyDescent="0.2">
      <c r="A90" s="1" t="s">
        <v>162</v>
      </c>
      <c r="B90" s="2">
        <f t="shared" si="12"/>
        <v>89</v>
      </c>
      <c r="C90" s="1">
        <v>56</v>
      </c>
      <c r="D90" s="1">
        <v>3.88</v>
      </c>
      <c r="E90" s="1">
        <f t="shared" si="13"/>
        <v>87</v>
      </c>
      <c r="F90" s="1">
        <v>3.85</v>
      </c>
      <c r="G90" s="1">
        <f t="shared" si="14"/>
        <v>215.6</v>
      </c>
      <c r="H90" s="1">
        <f t="shared" si="15"/>
        <v>88</v>
      </c>
      <c r="I90" s="1">
        <f t="shared" si="16"/>
        <v>87.1</v>
      </c>
      <c r="J90" s="2">
        <f t="shared" si="17"/>
        <v>89</v>
      </c>
      <c r="K90" s="7" t="s">
        <v>245</v>
      </c>
    </row>
    <row r="91" spans="1:11" x14ac:dyDescent="0.2">
      <c r="A91" s="1" t="s">
        <v>129</v>
      </c>
      <c r="B91" s="2">
        <f t="shared" si="12"/>
        <v>90</v>
      </c>
      <c r="C91" s="1">
        <v>54</v>
      </c>
      <c r="D91" s="1">
        <v>3.88</v>
      </c>
      <c r="E91" s="1">
        <f t="shared" si="13"/>
        <v>87</v>
      </c>
      <c r="F91" s="1">
        <v>3.91</v>
      </c>
      <c r="G91" s="1">
        <f t="shared" si="14"/>
        <v>211.14000000000001</v>
      </c>
      <c r="H91" s="1">
        <f t="shared" si="15"/>
        <v>91</v>
      </c>
      <c r="I91" s="1">
        <f t="shared" si="16"/>
        <v>87.399999999999991</v>
      </c>
      <c r="J91" s="2">
        <f t="shared" si="17"/>
        <v>90</v>
      </c>
      <c r="K91" s="7" t="s">
        <v>93</v>
      </c>
    </row>
    <row r="92" spans="1:11" x14ac:dyDescent="0.2">
      <c r="A92" s="1" t="s">
        <v>206</v>
      </c>
      <c r="B92" s="2">
        <f t="shared" si="12"/>
        <v>91</v>
      </c>
      <c r="C92" s="1">
        <v>58.5</v>
      </c>
      <c r="D92" s="1">
        <v>3.84</v>
      </c>
      <c r="E92" s="1">
        <f t="shared" si="13"/>
        <v>91</v>
      </c>
      <c r="F92" s="1">
        <v>3.81</v>
      </c>
      <c r="G92" s="1">
        <f t="shared" si="14"/>
        <v>222.88499999999999</v>
      </c>
      <c r="H92" s="1">
        <f t="shared" si="15"/>
        <v>74</v>
      </c>
      <c r="I92" s="1">
        <f t="shared" si="16"/>
        <v>89.300000000000011</v>
      </c>
      <c r="J92" s="2">
        <f t="shared" si="17"/>
        <v>91</v>
      </c>
      <c r="K92" s="7" t="s">
        <v>244</v>
      </c>
    </row>
    <row r="93" spans="1:11" x14ac:dyDescent="0.2">
      <c r="A93" s="1" t="s">
        <v>139</v>
      </c>
      <c r="B93" s="2">
        <f t="shared" si="12"/>
        <v>92</v>
      </c>
      <c r="C93" s="1">
        <v>54.5</v>
      </c>
      <c r="D93" s="1">
        <v>3.85</v>
      </c>
      <c r="E93" s="1">
        <f t="shared" si="13"/>
        <v>89</v>
      </c>
      <c r="F93" s="1">
        <v>3.76</v>
      </c>
      <c r="G93" s="1">
        <f t="shared" si="14"/>
        <v>204.92</v>
      </c>
      <c r="H93" s="1">
        <f t="shared" si="15"/>
        <v>101</v>
      </c>
      <c r="I93" s="1">
        <f t="shared" si="16"/>
        <v>90.200000000000017</v>
      </c>
      <c r="J93" s="2">
        <f t="shared" si="17"/>
        <v>92</v>
      </c>
      <c r="K93" s="7" t="s">
        <v>246</v>
      </c>
    </row>
    <row r="94" spans="1:11" x14ac:dyDescent="0.2">
      <c r="A94" s="1" t="s">
        <v>239</v>
      </c>
      <c r="B94" s="2">
        <f t="shared" si="12"/>
        <v>93</v>
      </c>
      <c r="C94" s="1">
        <v>62</v>
      </c>
      <c r="D94" s="1">
        <v>3.79</v>
      </c>
      <c r="E94" s="1">
        <f t="shared" si="13"/>
        <v>97</v>
      </c>
      <c r="F94" s="1">
        <v>3.89</v>
      </c>
      <c r="G94" s="1">
        <f t="shared" si="14"/>
        <v>241.18</v>
      </c>
      <c r="H94" s="1">
        <f t="shared" si="15"/>
        <v>44</v>
      </c>
      <c r="I94" s="1">
        <f t="shared" si="16"/>
        <v>91.7</v>
      </c>
      <c r="J94" s="2">
        <f t="shared" si="17"/>
        <v>93</v>
      </c>
      <c r="K94" s="7" t="s">
        <v>247</v>
      </c>
    </row>
    <row r="95" spans="1:11" x14ac:dyDescent="0.2">
      <c r="A95" s="1" t="s">
        <v>130</v>
      </c>
      <c r="B95" s="2">
        <f t="shared" si="12"/>
        <v>94</v>
      </c>
      <c r="C95" s="1">
        <v>54</v>
      </c>
      <c r="D95" s="1">
        <v>3.82</v>
      </c>
      <c r="E95" s="1">
        <f t="shared" si="13"/>
        <v>93</v>
      </c>
      <c r="F95" s="1">
        <v>3.84</v>
      </c>
      <c r="G95" s="1">
        <f t="shared" si="14"/>
        <v>207.35999999999999</v>
      </c>
      <c r="H95" s="1">
        <f t="shared" si="15"/>
        <v>99</v>
      </c>
      <c r="I95" s="1">
        <f t="shared" si="16"/>
        <v>93.600000000000009</v>
      </c>
      <c r="J95" s="2">
        <f t="shared" si="17"/>
        <v>94</v>
      </c>
      <c r="K95" s="7" t="s">
        <v>246</v>
      </c>
    </row>
    <row r="96" spans="1:11" x14ac:dyDescent="0.2">
      <c r="A96" s="1" t="s">
        <v>168</v>
      </c>
      <c r="B96" s="2">
        <f t="shared" si="12"/>
        <v>95</v>
      </c>
      <c r="C96" s="1">
        <v>56.5</v>
      </c>
      <c r="D96" s="1">
        <v>3.8</v>
      </c>
      <c r="E96" s="1">
        <f t="shared" si="13"/>
        <v>95</v>
      </c>
      <c r="F96" s="1">
        <v>3.83</v>
      </c>
      <c r="G96" s="1">
        <f t="shared" si="14"/>
        <v>216.39500000000001</v>
      </c>
      <c r="H96" s="1">
        <f t="shared" si="15"/>
        <v>85</v>
      </c>
      <c r="I96" s="1">
        <f t="shared" si="16"/>
        <v>94</v>
      </c>
      <c r="J96" s="2">
        <f t="shared" si="17"/>
        <v>95</v>
      </c>
      <c r="K96" s="7" t="s">
        <v>244</v>
      </c>
    </row>
    <row r="97" spans="1:11" x14ac:dyDescent="0.2">
      <c r="A97" s="1" t="s">
        <v>146</v>
      </c>
      <c r="B97" s="2">
        <f t="shared" si="12"/>
        <v>96</v>
      </c>
      <c r="C97" s="1">
        <v>55</v>
      </c>
      <c r="D97" s="1">
        <v>3.8</v>
      </c>
      <c r="E97" s="1">
        <f t="shared" si="13"/>
        <v>95</v>
      </c>
      <c r="F97" s="1">
        <v>3.79</v>
      </c>
      <c r="G97" s="1">
        <f t="shared" si="14"/>
        <v>208.45</v>
      </c>
      <c r="H97" s="1">
        <f t="shared" si="15"/>
        <v>97</v>
      </c>
      <c r="I97" s="1">
        <f t="shared" si="16"/>
        <v>95.2</v>
      </c>
      <c r="J97" s="2">
        <f t="shared" si="17"/>
        <v>96</v>
      </c>
      <c r="K97" s="7" t="s">
        <v>245</v>
      </c>
    </row>
    <row r="98" spans="1:11" x14ac:dyDescent="0.2">
      <c r="A98" s="1" t="s">
        <v>169</v>
      </c>
      <c r="B98" s="2">
        <f t="shared" ref="B98:B129" si="18">J98</f>
        <v>97</v>
      </c>
      <c r="C98" s="1">
        <v>56.5</v>
      </c>
      <c r="D98" s="1">
        <v>3.79</v>
      </c>
      <c r="E98" s="1">
        <f t="shared" ref="E98:E129" si="19">RANK(D98,D:D)</f>
        <v>97</v>
      </c>
      <c r="F98" s="1">
        <v>3.88</v>
      </c>
      <c r="G98" s="1">
        <f t="shared" ref="G98:G129" si="20">F98*C98</f>
        <v>219.22</v>
      </c>
      <c r="H98" s="1">
        <f t="shared" ref="H98:H129" si="21">RANK(G98,G:G)</f>
        <v>81</v>
      </c>
      <c r="I98" s="1">
        <f t="shared" ref="I98:I129" si="22">E98*0.9+H98*0.1</f>
        <v>95.399999999999991</v>
      </c>
      <c r="J98" s="2">
        <f t="shared" ref="J98:J129" si="23">RANK(I98,I:I,1)</f>
        <v>97</v>
      </c>
      <c r="K98" s="7" t="s">
        <v>244</v>
      </c>
    </row>
    <row r="99" spans="1:11" x14ac:dyDescent="0.2">
      <c r="A99" s="1" t="s">
        <v>104</v>
      </c>
      <c r="B99" s="2">
        <f t="shared" si="18"/>
        <v>98</v>
      </c>
      <c r="C99" s="1">
        <v>50.5</v>
      </c>
      <c r="D99" s="1">
        <v>3.81</v>
      </c>
      <c r="E99" s="1">
        <f t="shared" si="19"/>
        <v>94</v>
      </c>
      <c r="F99" s="1">
        <v>3.84</v>
      </c>
      <c r="G99" s="1">
        <f t="shared" si="20"/>
        <v>193.92</v>
      </c>
      <c r="H99" s="1">
        <f t="shared" si="21"/>
        <v>118</v>
      </c>
      <c r="I99" s="1">
        <f t="shared" si="22"/>
        <v>96.4</v>
      </c>
      <c r="J99" s="2">
        <f t="shared" si="23"/>
        <v>98</v>
      </c>
      <c r="K99" s="7" t="s">
        <v>93</v>
      </c>
    </row>
    <row r="100" spans="1:11" x14ac:dyDescent="0.2">
      <c r="A100" s="1" t="s">
        <v>131</v>
      </c>
      <c r="B100" s="2">
        <f t="shared" si="18"/>
        <v>99</v>
      </c>
      <c r="C100" s="1">
        <v>54</v>
      </c>
      <c r="D100" s="1">
        <v>3.79</v>
      </c>
      <c r="E100" s="1">
        <f t="shared" si="19"/>
        <v>97</v>
      </c>
      <c r="F100" s="1">
        <v>3.73</v>
      </c>
      <c r="G100" s="1">
        <f t="shared" si="20"/>
        <v>201.42</v>
      </c>
      <c r="H100" s="1">
        <f t="shared" si="21"/>
        <v>106</v>
      </c>
      <c r="I100" s="1">
        <f t="shared" si="22"/>
        <v>97.9</v>
      </c>
      <c r="J100" s="2">
        <f t="shared" si="23"/>
        <v>99</v>
      </c>
      <c r="K100" s="7" t="s">
        <v>248</v>
      </c>
    </row>
    <row r="101" spans="1:11" x14ac:dyDescent="0.2">
      <c r="A101" s="1" t="s">
        <v>222</v>
      </c>
      <c r="B101" s="2">
        <f t="shared" si="18"/>
        <v>100</v>
      </c>
      <c r="C101" s="1">
        <v>59.5</v>
      </c>
      <c r="D101" s="1">
        <v>3.7</v>
      </c>
      <c r="E101" s="1">
        <f t="shared" si="19"/>
        <v>102</v>
      </c>
      <c r="F101" s="1">
        <v>3.68</v>
      </c>
      <c r="G101" s="1">
        <f t="shared" si="20"/>
        <v>218.96</v>
      </c>
      <c r="H101" s="1">
        <f t="shared" si="21"/>
        <v>83</v>
      </c>
      <c r="I101" s="1">
        <f t="shared" si="22"/>
        <v>100.1</v>
      </c>
      <c r="J101" s="2">
        <f t="shared" si="23"/>
        <v>100</v>
      </c>
      <c r="K101" s="7" t="s">
        <v>247</v>
      </c>
    </row>
    <row r="102" spans="1:11" x14ac:dyDescent="0.2">
      <c r="A102" s="1" t="s">
        <v>191</v>
      </c>
      <c r="B102" s="2">
        <f t="shared" si="18"/>
        <v>101</v>
      </c>
      <c r="C102" s="1">
        <v>57.5</v>
      </c>
      <c r="D102" s="1">
        <v>3.7</v>
      </c>
      <c r="E102" s="1">
        <f t="shared" si="19"/>
        <v>102</v>
      </c>
      <c r="F102" s="1">
        <v>3.67</v>
      </c>
      <c r="G102" s="1">
        <f t="shared" si="20"/>
        <v>211.02500000000001</v>
      </c>
      <c r="H102" s="1">
        <f t="shared" si="21"/>
        <v>92</v>
      </c>
      <c r="I102" s="1">
        <f t="shared" si="22"/>
        <v>101</v>
      </c>
      <c r="J102" s="2">
        <f t="shared" si="23"/>
        <v>101</v>
      </c>
      <c r="K102" s="7" t="s">
        <v>247</v>
      </c>
    </row>
    <row r="103" spans="1:11" x14ac:dyDescent="0.2">
      <c r="A103" s="1" t="s">
        <v>121</v>
      </c>
      <c r="B103" s="2">
        <f t="shared" si="18"/>
        <v>102</v>
      </c>
      <c r="C103" s="1">
        <v>53.5</v>
      </c>
      <c r="D103" s="1">
        <v>3.74</v>
      </c>
      <c r="E103" s="1">
        <f t="shared" si="19"/>
        <v>100</v>
      </c>
      <c r="F103" s="1">
        <v>3.68</v>
      </c>
      <c r="G103" s="1">
        <f t="shared" si="20"/>
        <v>196.88</v>
      </c>
      <c r="H103" s="1">
        <f t="shared" si="21"/>
        <v>111</v>
      </c>
      <c r="I103" s="1">
        <f t="shared" si="22"/>
        <v>101.1</v>
      </c>
      <c r="J103" s="2">
        <f t="shared" si="23"/>
        <v>102</v>
      </c>
      <c r="K103" s="7" t="s">
        <v>248</v>
      </c>
    </row>
    <row r="104" spans="1:11" x14ac:dyDescent="0.2">
      <c r="A104" s="1" t="s">
        <v>140</v>
      </c>
      <c r="B104" s="2">
        <f t="shared" si="18"/>
        <v>103</v>
      </c>
      <c r="C104" s="1">
        <v>54.5</v>
      </c>
      <c r="D104" s="1">
        <v>3.7</v>
      </c>
      <c r="E104" s="1">
        <f t="shared" si="19"/>
        <v>102</v>
      </c>
      <c r="F104" s="1">
        <v>3.65</v>
      </c>
      <c r="G104" s="1">
        <f t="shared" si="20"/>
        <v>198.92499999999998</v>
      </c>
      <c r="H104" s="1">
        <f t="shared" si="21"/>
        <v>109</v>
      </c>
      <c r="I104" s="1">
        <f t="shared" si="22"/>
        <v>102.7</v>
      </c>
      <c r="J104" s="2">
        <f t="shared" si="23"/>
        <v>103</v>
      </c>
      <c r="K104" s="7" t="s">
        <v>93</v>
      </c>
    </row>
    <row r="105" spans="1:11" x14ac:dyDescent="0.2">
      <c r="A105" s="1" t="s">
        <v>156</v>
      </c>
      <c r="B105" s="2">
        <f t="shared" si="18"/>
        <v>104</v>
      </c>
      <c r="C105" s="1">
        <v>55.5</v>
      </c>
      <c r="D105" s="1">
        <v>3.7</v>
      </c>
      <c r="E105" s="1">
        <f t="shared" si="19"/>
        <v>102</v>
      </c>
      <c r="F105" s="1">
        <v>3.53</v>
      </c>
      <c r="G105" s="1">
        <f t="shared" si="20"/>
        <v>195.91499999999999</v>
      </c>
      <c r="H105" s="1">
        <f t="shared" si="21"/>
        <v>113</v>
      </c>
      <c r="I105" s="1">
        <f t="shared" si="22"/>
        <v>103.1</v>
      </c>
      <c r="J105" s="2">
        <f t="shared" si="23"/>
        <v>104</v>
      </c>
      <c r="K105" s="7" t="s">
        <v>248</v>
      </c>
    </row>
    <row r="106" spans="1:11" x14ac:dyDescent="0.2">
      <c r="A106" s="1" t="s">
        <v>99</v>
      </c>
      <c r="B106" s="2">
        <f t="shared" si="18"/>
        <v>105</v>
      </c>
      <c r="C106" s="1">
        <v>49</v>
      </c>
      <c r="D106" s="1">
        <v>3.71</v>
      </c>
      <c r="E106" s="1">
        <f t="shared" si="19"/>
        <v>101</v>
      </c>
      <c r="F106" s="1">
        <v>3.71</v>
      </c>
      <c r="G106" s="1">
        <f t="shared" si="20"/>
        <v>181.79</v>
      </c>
      <c r="H106" s="1">
        <f t="shared" si="21"/>
        <v>132</v>
      </c>
      <c r="I106" s="1">
        <f t="shared" si="22"/>
        <v>104.10000000000001</v>
      </c>
      <c r="J106" s="2">
        <f t="shared" si="23"/>
        <v>105</v>
      </c>
      <c r="K106" s="7" t="s">
        <v>247</v>
      </c>
    </row>
    <row r="107" spans="1:11" x14ac:dyDescent="0.2">
      <c r="A107" s="1" t="s">
        <v>147</v>
      </c>
      <c r="B107" s="2">
        <f t="shared" si="18"/>
        <v>106</v>
      </c>
      <c r="C107" s="1">
        <v>55</v>
      </c>
      <c r="D107" s="1">
        <v>3.66</v>
      </c>
      <c r="E107" s="1">
        <f t="shared" si="19"/>
        <v>107</v>
      </c>
      <c r="F107" s="1">
        <v>3.75</v>
      </c>
      <c r="G107" s="1">
        <f t="shared" si="20"/>
        <v>206.25</v>
      </c>
      <c r="H107" s="1">
        <f t="shared" si="21"/>
        <v>100</v>
      </c>
      <c r="I107" s="1">
        <f t="shared" si="22"/>
        <v>106.3</v>
      </c>
      <c r="J107" s="2">
        <f t="shared" si="23"/>
        <v>106</v>
      </c>
      <c r="K107" s="7" t="s">
        <v>248</v>
      </c>
    </row>
    <row r="108" spans="1:11" x14ac:dyDescent="0.2">
      <c r="A108" s="1" t="s">
        <v>240</v>
      </c>
      <c r="B108" s="2">
        <f t="shared" si="18"/>
        <v>107</v>
      </c>
      <c r="C108" s="1">
        <v>62</v>
      </c>
      <c r="D108" s="1">
        <v>3.6</v>
      </c>
      <c r="E108" s="1">
        <f t="shared" si="19"/>
        <v>111</v>
      </c>
      <c r="F108" s="1">
        <v>3.73</v>
      </c>
      <c r="G108" s="1">
        <f t="shared" si="20"/>
        <v>231.26</v>
      </c>
      <c r="H108" s="1">
        <f t="shared" si="21"/>
        <v>65</v>
      </c>
      <c r="I108" s="1">
        <f t="shared" si="22"/>
        <v>106.4</v>
      </c>
      <c r="J108" s="2">
        <f t="shared" si="23"/>
        <v>107</v>
      </c>
      <c r="K108" s="7" t="s">
        <v>247</v>
      </c>
    </row>
    <row r="109" spans="1:11" x14ac:dyDescent="0.2">
      <c r="A109" s="1" t="s">
        <v>132</v>
      </c>
      <c r="B109" s="2">
        <f t="shared" si="18"/>
        <v>108</v>
      </c>
      <c r="C109" s="1">
        <v>54</v>
      </c>
      <c r="D109" s="1">
        <v>3.66</v>
      </c>
      <c r="E109" s="1">
        <f t="shared" si="19"/>
        <v>107</v>
      </c>
      <c r="F109" s="1">
        <v>3.71</v>
      </c>
      <c r="G109" s="1">
        <f t="shared" si="20"/>
        <v>200.34</v>
      </c>
      <c r="H109" s="1">
        <f t="shared" si="21"/>
        <v>107</v>
      </c>
      <c r="I109" s="1">
        <f t="shared" si="22"/>
        <v>107</v>
      </c>
      <c r="J109" s="2">
        <f t="shared" si="23"/>
        <v>108</v>
      </c>
      <c r="K109" s="7" t="s">
        <v>247</v>
      </c>
    </row>
    <row r="110" spans="1:11" x14ac:dyDescent="0.2">
      <c r="A110" s="1" t="s">
        <v>232</v>
      </c>
      <c r="B110" s="2">
        <f t="shared" si="18"/>
        <v>109</v>
      </c>
      <c r="C110" s="1">
        <v>60.5</v>
      </c>
      <c r="D110" s="1">
        <v>3.61</v>
      </c>
      <c r="E110" s="1">
        <f t="shared" si="19"/>
        <v>110</v>
      </c>
      <c r="F110" s="1">
        <v>3.62</v>
      </c>
      <c r="G110" s="1">
        <f t="shared" si="20"/>
        <v>219.01000000000002</v>
      </c>
      <c r="H110" s="1">
        <f t="shared" si="21"/>
        <v>82</v>
      </c>
      <c r="I110" s="1">
        <f t="shared" si="22"/>
        <v>107.2</v>
      </c>
      <c r="J110" s="2">
        <f t="shared" si="23"/>
        <v>109</v>
      </c>
      <c r="K110" s="7" t="s">
        <v>244</v>
      </c>
    </row>
    <row r="111" spans="1:11" x14ac:dyDescent="0.2">
      <c r="A111" s="1" t="s">
        <v>100</v>
      </c>
      <c r="B111" s="2">
        <f t="shared" si="18"/>
        <v>110</v>
      </c>
      <c r="C111" s="1">
        <v>49</v>
      </c>
      <c r="D111" s="1">
        <v>3.69</v>
      </c>
      <c r="E111" s="1">
        <f t="shared" si="19"/>
        <v>106</v>
      </c>
      <c r="F111" s="1">
        <v>3.62</v>
      </c>
      <c r="G111" s="1">
        <f t="shared" si="20"/>
        <v>177.38</v>
      </c>
      <c r="H111" s="1">
        <f t="shared" si="21"/>
        <v>134</v>
      </c>
      <c r="I111" s="1">
        <f t="shared" si="22"/>
        <v>108.80000000000001</v>
      </c>
      <c r="J111" s="2">
        <f t="shared" si="23"/>
        <v>110</v>
      </c>
      <c r="K111" s="7" t="s">
        <v>244</v>
      </c>
    </row>
    <row r="112" spans="1:11" x14ac:dyDescent="0.2">
      <c r="A112" s="1" t="s">
        <v>182</v>
      </c>
      <c r="B112" s="2">
        <f t="shared" si="18"/>
        <v>111</v>
      </c>
      <c r="C112" s="1">
        <v>57</v>
      </c>
      <c r="D112" s="1">
        <v>3.56</v>
      </c>
      <c r="E112" s="1">
        <f t="shared" si="19"/>
        <v>113</v>
      </c>
      <c r="F112" s="1">
        <v>3.79</v>
      </c>
      <c r="G112" s="1">
        <f t="shared" si="20"/>
        <v>216.03</v>
      </c>
      <c r="H112" s="1">
        <f t="shared" si="21"/>
        <v>87</v>
      </c>
      <c r="I112" s="1">
        <f t="shared" si="22"/>
        <v>110.4</v>
      </c>
      <c r="J112" s="2">
        <f t="shared" si="23"/>
        <v>111</v>
      </c>
      <c r="K112" s="7" t="s">
        <v>246</v>
      </c>
    </row>
    <row r="113" spans="1:11" x14ac:dyDescent="0.2">
      <c r="A113" s="1" t="s">
        <v>113</v>
      </c>
      <c r="B113" s="2">
        <f t="shared" si="18"/>
        <v>112</v>
      </c>
      <c r="C113" s="1">
        <v>52.5</v>
      </c>
      <c r="D113" s="1">
        <v>3.63</v>
      </c>
      <c r="E113" s="1">
        <f t="shared" si="19"/>
        <v>109</v>
      </c>
      <c r="F113" s="1">
        <v>3.55</v>
      </c>
      <c r="G113" s="1">
        <f t="shared" si="20"/>
        <v>186.375</v>
      </c>
      <c r="H113" s="1">
        <f t="shared" si="21"/>
        <v>129</v>
      </c>
      <c r="I113" s="1">
        <f t="shared" si="22"/>
        <v>111.00000000000001</v>
      </c>
      <c r="J113" s="2">
        <f t="shared" si="23"/>
        <v>112</v>
      </c>
      <c r="K113" s="7" t="s">
        <v>245</v>
      </c>
    </row>
    <row r="114" spans="1:11" x14ac:dyDescent="0.2">
      <c r="A114" s="1" t="s">
        <v>171</v>
      </c>
      <c r="B114" s="2">
        <f t="shared" si="18"/>
        <v>113</v>
      </c>
      <c r="C114" s="1">
        <v>56.5</v>
      </c>
      <c r="D114" s="1">
        <v>3.55</v>
      </c>
      <c r="E114" s="1">
        <f t="shared" si="19"/>
        <v>114</v>
      </c>
      <c r="F114" s="1">
        <v>3.73</v>
      </c>
      <c r="G114" s="1">
        <f t="shared" si="20"/>
        <v>210.745</v>
      </c>
      <c r="H114" s="1">
        <f t="shared" si="21"/>
        <v>93</v>
      </c>
      <c r="I114" s="1">
        <f t="shared" si="22"/>
        <v>111.9</v>
      </c>
      <c r="J114" s="2">
        <f t="shared" si="23"/>
        <v>113</v>
      </c>
      <c r="K114" s="7" t="s">
        <v>246</v>
      </c>
    </row>
    <row r="115" spans="1:11" x14ac:dyDescent="0.2">
      <c r="A115" s="1" t="s">
        <v>163</v>
      </c>
      <c r="B115" s="2">
        <f t="shared" si="18"/>
        <v>114</v>
      </c>
      <c r="C115" s="1">
        <v>56</v>
      </c>
      <c r="D115" s="1">
        <v>3.57</v>
      </c>
      <c r="E115" s="1">
        <f t="shared" si="19"/>
        <v>112</v>
      </c>
      <c r="F115" s="1">
        <v>3.49</v>
      </c>
      <c r="G115" s="1">
        <f t="shared" si="20"/>
        <v>195.44</v>
      </c>
      <c r="H115" s="1">
        <f t="shared" si="21"/>
        <v>114</v>
      </c>
      <c r="I115" s="1">
        <f t="shared" si="22"/>
        <v>112.2</v>
      </c>
      <c r="J115" s="2">
        <f t="shared" si="23"/>
        <v>114</v>
      </c>
      <c r="K115" s="7" t="s">
        <v>244</v>
      </c>
    </row>
    <row r="116" spans="1:11" x14ac:dyDescent="0.2">
      <c r="A116" s="1" t="s">
        <v>219</v>
      </c>
      <c r="B116" s="2">
        <f t="shared" si="18"/>
        <v>115</v>
      </c>
      <c r="C116" s="1">
        <v>59</v>
      </c>
      <c r="D116" s="1">
        <v>3.55</v>
      </c>
      <c r="E116" s="1">
        <f t="shared" si="19"/>
        <v>114</v>
      </c>
      <c r="F116" s="1">
        <v>3.47</v>
      </c>
      <c r="G116" s="1">
        <f t="shared" si="20"/>
        <v>204.73000000000002</v>
      </c>
      <c r="H116" s="1">
        <f t="shared" si="21"/>
        <v>103</v>
      </c>
      <c r="I116" s="1">
        <f t="shared" si="22"/>
        <v>112.9</v>
      </c>
      <c r="J116" s="2">
        <f t="shared" si="23"/>
        <v>115</v>
      </c>
      <c r="K116" s="7" t="s">
        <v>246</v>
      </c>
    </row>
    <row r="117" spans="1:11" x14ac:dyDescent="0.2">
      <c r="A117" s="1" t="s">
        <v>170</v>
      </c>
      <c r="B117" s="2">
        <f t="shared" si="18"/>
        <v>116</v>
      </c>
      <c r="C117" s="1">
        <v>56.5</v>
      </c>
      <c r="D117" s="1">
        <v>3.55</v>
      </c>
      <c r="E117" s="1">
        <f t="shared" si="19"/>
        <v>114</v>
      </c>
      <c r="F117" s="1">
        <v>3.6</v>
      </c>
      <c r="G117" s="1">
        <f t="shared" si="20"/>
        <v>203.4</v>
      </c>
      <c r="H117" s="1">
        <f t="shared" si="21"/>
        <v>104</v>
      </c>
      <c r="I117" s="1">
        <f t="shared" si="22"/>
        <v>113.00000000000001</v>
      </c>
      <c r="J117" s="2">
        <f t="shared" si="23"/>
        <v>116</v>
      </c>
      <c r="K117" s="7" t="s">
        <v>246</v>
      </c>
    </row>
    <row r="118" spans="1:11" x14ac:dyDescent="0.2">
      <c r="A118" s="1" t="s">
        <v>207</v>
      </c>
      <c r="B118" s="2">
        <f t="shared" si="18"/>
        <v>117</v>
      </c>
      <c r="C118" s="1">
        <v>58.5</v>
      </c>
      <c r="D118" s="1">
        <v>3.54</v>
      </c>
      <c r="E118" s="1">
        <f t="shared" si="19"/>
        <v>117</v>
      </c>
      <c r="F118" s="1">
        <v>3.73</v>
      </c>
      <c r="G118" s="1">
        <f t="shared" si="20"/>
        <v>218.20500000000001</v>
      </c>
      <c r="H118" s="1">
        <f t="shared" si="21"/>
        <v>84</v>
      </c>
      <c r="I118" s="1">
        <f t="shared" si="22"/>
        <v>113.7</v>
      </c>
      <c r="J118" s="2">
        <f t="shared" si="23"/>
        <v>117</v>
      </c>
      <c r="K118" s="7" t="s">
        <v>244</v>
      </c>
    </row>
    <row r="119" spans="1:11" x14ac:dyDescent="0.2">
      <c r="A119" s="1" t="s">
        <v>208</v>
      </c>
      <c r="B119" s="2">
        <f t="shared" si="18"/>
        <v>118</v>
      </c>
      <c r="C119" s="1">
        <v>58.5</v>
      </c>
      <c r="D119" s="1">
        <v>3.52</v>
      </c>
      <c r="E119" s="1">
        <f t="shared" si="19"/>
        <v>118</v>
      </c>
      <c r="F119" s="1">
        <v>3.32</v>
      </c>
      <c r="G119" s="1">
        <f t="shared" si="20"/>
        <v>194.22</v>
      </c>
      <c r="H119" s="1">
        <f t="shared" si="21"/>
        <v>117</v>
      </c>
      <c r="I119" s="1">
        <f t="shared" si="22"/>
        <v>117.9</v>
      </c>
      <c r="J119" s="2">
        <f t="shared" si="23"/>
        <v>118</v>
      </c>
      <c r="K119" s="7" t="s">
        <v>247</v>
      </c>
    </row>
    <row r="120" spans="1:11" x14ac:dyDescent="0.2">
      <c r="A120" s="1" t="s">
        <v>112</v>
      </c>
      <c r="B120" s="2">
        <f t="shared" si="18"/>
        <v>119</v>
      </c>
      <c r="C120" s="1">
        <v>52</v>
      </c>
      <c r="D120" s="1">
        <v>3.52</v>
      </c>
      <c r="E120" s="1">
        <f t="shared" si="19"/>
        <v>118</v>
      </c>
      <c r="F120" s="1">
        <v>3.48</v>
      </c>
      <c r="G120" s="1">
        <f t="shared" si="20"/>
        <v>180.96</v>
      </c>
      <c r="H120" s="1">
        <f t="shared" si="21"/>
        <v>133</v>
      </c>
      <c r="I120" s="1">
        <f t="shared" si="22"/>
        <v>119.5</v>
      </c>
      <c r="J120" s="2">
        <f t="shared" si="23"/>
        <v>119</v>
      </c>
      <c r="K120" s="7" t="s">
        <v>247</v>
      </c>
    </row>
    <row r="121" spans="1:11" x14ac:dyDescent="0.2">
      <c r="A121" s="1" t="s">
        <v>148</v>
      </c>
      <c r="B121" s="2">
        <f t="shared" si="18"/>
        <v>120</v>
      </c>
      <c r="C121" s="1">
        <v>55</v>
      </c>
      <c r="D121" s="1">
        <v>3.51</v>
      </c>
      <c r="E121" s="1">
        <f t="shared" si="19"/>
        <v>120</v>
      </c>
      <c r="F121" s="1">
        <v>3.44</v>
      </c>
      <c r="G121" s="1">
        <f t="shared" si="20"/>
        <v>189.2</v>
      </c>
      <c r="H121" s="1">
        <f t="shared" si="21"/>
        <v>123</v>
      </c>
      <c r="I121" s="1">
        <f t="shared" si="22"/>
        <v>120.3</v>
      </c>
      <c r="J121" s="2">
        <f t="shared" si="23"/>
        <v>120</v>
      </c>
      <c r="K121" s="7" t="s">
        <v>245</v>
      </c>
    </row>
    <row r="122" spans="1:11" x14ac:dyDescent="0.2">
      <c r="A122" s="1" t="s">
        <v>141</v>
      </c>
      <c r="B122" s="2">
        <f t="shared" si="18"/>
        <v>121</v>
      </c>
      <c r="C122" s="1">
        <v>54.5</v>
      </c>
      <c r="D122" s="1">
        <v>3.49</v>
      </c>
      <c r="E122" s="1">
        <f t="shared" si="19"/>
        <v>121</v>
      </c>
      <c r="F122" s="1">
        <v>3.58</v>
      </c>
      <c r="G122" s="1">
        <f t="shared" si="20"/>
        <v>195.11</v>
      </c>
      <c r="H122" s="1">
        <f t="shared" si="21"/>
        <v>115</v>
      </c>
      <c r="I122" s="1">
        <f t="shared" si="22"/>
        <v>120.4</v>
      </c>
      <c r="J122" s="2">
        <f t="shared" si="23"/>
        <v>121</v>
      </c>
      <c r="K122" s="7" t="s">
        <v>93</v>
      </c>
    </row>
    <row r="123" spans="1:11" x14ac:dyDescent="0.2">
      <c r="A123" s="1" t="s">
        <v>157</v>
      </c>
      <c r="B123" s="2">
        <f t="shared" si="18"/>
        <v>122</v>
      </c>
      <c r="C123" s="1">
        <v>55.5</v>
      </c>
      <c r="D123" s="1">
        <v>3.48</v>
      </c>
      <c r="E123" s="1">
        <f t="shared" si="19"/>
        <v>122</v>
      </c>
      <c r="F123" s="1">
        <v>3.49</v>
      </c>
      <c r="G123" s="1">
        <f t="shared" si="20"/>
        <v>193.69500000000002</v>
      </c>
      <c r="H123" s="1">
        <f t="shared" si="21"/>
        <v>119</v>
      </c>
      <c r="I123" s="1">
        <f t="shared" si="22"/>
        <v>121.7</v>
      </c>
      <c r="J123" s="2">
        <f t="shared" si="23"/>
        <v>122</v>
      </c>
      <c r="K123" s="7" t="s">
        <v>246</v>
      </c>
    </row>
    <row r="124" spans="1:11" x14ac:dyDescent="0.2">
      <c r="A124" s="1" t="s">
        <v>142</v>
      </c>
      <c r="B124" s="2">
        <f t="shared" si="18"/>
        <v>123</v>
      </c>
      <c r="C124" s="1">
        <v>54.5</v>
      </c>
      <c r="D124" s="1">
        <v>3.45</v>
      </c>
      <c r="E124" s="1">
        <f t="shared" si="19"/>
        <v>123</v>
      </c>
      <c r="F124" s="1">
        <v>3.57</v>
      </c>
      <c r="G124" s="1">
        <f t="shared" si="20"/>
        <v>194.565</v>
      </c>
      <c r="H124" s="1">
        <f t="shared" si="21"/>
        <v>116</v>
      </c>
      <c r="I124" s="1">
        <f t="shared" si="22"/>
        <v>122.30000000000001</v>
      </c>
      <c r="J124" s="2">
        <f t="shared" si="23"/>
        <v>123</v>
      </c>
      <c r="K124" s="7" t="s">
        <v>245</v>
      </c>
    </row>
    <row r="125" spans="1:11" x14ac:dyDescent="0.2">
      <c r="A125" s="1" t="s">
        <v>202</v>
      </c>
      <c r="B125" s="2">
        <f t="shared" si="18"/>
        <v>124</v>
      </c>
      <c r="C125" s="1">
        <v>58</v>
      </c>
      <c r="D125" s="1">
        <v>3.41</v>
      </c>
      <c r="E125" s="1">
        <f t="shared" si="19"/>
        <v>125</v>
      </c>
      <c r="F125" s="1">
        <v>3.38</v>
      </c>
      <c r="G125" s="1">
        <f t="shared" si="20"/>
        <v>196.04</v>
      </c>
      <c r="H125" s="1">
        <f t="shared" si="21"/>
        <v>112</v>
      </c>
      <c r="I125" s="1">
        <f t="shared" si="22"/>
        <v>123.7</v>
      </c>
      <c r="J125" s="2">
        <f t="shared" si="23"/>
        <v>124</v>
      </c>
      <c r="K125" s="7" t="s">
        <v>247</v>
      </c>
    </row>
    <row r="126" spans="1:11" x14ac:dyDescent="0.2">
      <c r="A126" s="1" t="s">
        <v>164</v>
      </c>
      <c r="B126" s="2">
        <f t="shared" si="18"/>
        <v>125</v>
      </c>
      <c r="C126" s="1">
        <v>56</v>
      </c>
      <c r="D126" s="1">
        <v>3.43</v>
      </c>
      <c r="E126" s="1">
        <f t="shared" si="19"/>
        <v>124</v>
      </c>
      <c r="F126" s="1">
        <v>3.37</v>
      </c>
      <c r="G126" s="1">
        <f t="shared" si="20"/>
        <v>188.72</v>
      </c>
      <c r="H126" s="1">
        <f t="shared" si="21"/>
        <v>124</v>
      </c>
      <c r="I126" s="1">
        <f t="shared" si="22"/>
        <v>124.00000000000001</v>
      </c>
      <c r="J126" s="2">
        <f t="shared" si="23"/>
        <v>125</v>
      </c>
      <c r="K126" s="7" t="s">
        <v>248</v>
      </c>
    </row>
    <row r="127" spans="1:11" x14ac:dyDescent="0.2">
      <c r="A127" s="1" t="s">
        <v>209</v>
      </c>
      <c r="B127" s="2">
        <f t="shared" si="18"/>
        <v>126</v>
      </c>
      <c r="C127" s="1">
        <v>58.5</v>
      </c>
      <c r="D127" s="1">
        <v>3.4</v>
      </c>
      <c r="E127" s="1">
        <f t="shared" si="19"/>
        <v>127</v>
      </c>
      <c r="F127" s="1">
        <v>3.5</v>
      </c>
      <c r="G127" s="1">
        <f t="shared" si="20"/>
        <v>204.75</v>
      </c>
      <c r="H127" s="1">
        <f t="shared" si="21"/>
        <v>102</v>
      </c>
      <c r="I127" s="1">
        <f t="shared" si="22"/>
        <v>124.5</v>
      </c>
      <c r="J127" s="2">
        <f t="shared" si="23"/>
        <v>126</v>
      </c>
      <c r="K127" s="7" t="s">
        <v>245</v>
      </c>
    </row>
    <row r="128" spans="1:11" x14ac:dyDescent="0.2">
      <c r="A128" s="1" t="s">
        <v>149</v>
      </c>
      <c r="B128" s="2">
        <f t="shared" si="18"/>
        <v>127</v>
      </c>
      <c r="C128" s="1">
        <v>55</v>
      </c>
      <c r="D128" s="1">
        <v>3.41</v>
      </c>
      <c r="E128" s="1">
        <f t="shared" si="19"/>
        <v>125</v>
      </c>
      <c r="F128" s="1">
        <v>3.4</v>
      </c>
      <c r="G128" s="1">
        <f t="shared" si="20"/>
        <v>187</v>
      </c>
      <c r="H128" s="1">
        <f t="shared" si="21"/>
        <v>128</v>
      </c>
      <c r="I128" s="1">
        <f t="shared" si="22"/>
        <v>125.3</v>
      </c>
      <c r="J128" s="2">
        <f t="shared" si="23"/>
        <v>127</v>
      </c>
      <c r="K128" s="7" t="s">
        <v>93</v>
      </c>
    </row>
    <row r="129" spans="1:11" x14ac:dyDescent="0.2">
      <c r="A129" s="1" t="s">
        <v>210</v>
      </c>
      <c r="B129" s="2">
        <f t="shared" si="18"/>
        <v>128</v>
      </c>
      <c r="C129" s="1">
        <v>58.5</v>
      </c>
      <c r="D129" s="1">
        <v>3.37</v>
      </c>
      <c r="E129" s="1">
        <f t="shared" si="19"/>
        <v>129</v>
      </c>
      <c r="F129" s="1">
        <v>3.3</v>
      </c>
      <c r="G129" s="1">
        <f t="shared" si="20"/>
        <v>193.04999999999998</v>
      </c>
      <c r="H129" s="1">
        <f t="shared" si="21"/>
        <v>120</v>
      </c>
      <c r="I129" s="1">
        <f t="shared" si="22"/>
        <v>128.10000000000002</v>
      </c>
      <c r="J129" s="2">
        <f t="shared" si="23"/>
        <v>128</v>
      </c>
      <c r="K129" s="7" t="s">
        <v>93</v>
      </c>
    </row>
    <row r="130" spans="1:11" x14ac:dyDescent="0.2">
      <c r="A130" s="1" t="s">
        <v>122</v>
      </c>
      <c r="B130" s="2">
        <f t="shared" ref="B130:B150" si="24">J130</f>
        <v>129</v>
      </c>
      <c r="C130" s="1">
        <v>53.5</v>
      </c>
      <c r="D130" s="1">
        <v>3.37</v>
      </c>
      <c r="E130" s="1">
        <f t="shared" ref="E130:E150" si="25">RANK(D130,D:D)</f>
        <v>129</v>
      </c>
      <c r="F130" s="1">
        <v>3.51</v>
      </c>
      <c r="G130" s="1">
        <f t="shared" ref="G130:G150" si="26">F130*C130</f>
        <v>187.785</v>
      </c>
      <c r="H130" s="1">
        <f t="shared" ref="H130:H150" si="27">RANK(G130,G:G)</f>
        <v>125</v>
      </c>
      <c r="I130" s="1">
        <f t="shared" ref="I130:I150" si="28">E130*0.9+H130*0.1</f>
        <v>128.60000000000002</v>
      </c>
      <c r="J130" s="2">
        <f t="shared" ref="J130:J150" si="29">RANK(I130,I:I,1)</f>
        <v>129</v>
      </c>
      <c r="K130" s="7" t="s">
        <v>246</v>
      </c>
    </row>
    <row r="131" spans="1:11" x14ac:dyDescent="0.2">
      <c r="A131" s="1" t="s">
        <v>105</v>
      </c>
      <c r="B131" s="2">
        <f t="shared" si="24"/>
        <v>130</v>
      </c>
      <c r="C131" s="1">
        <v>50.5</v>
      </c>
      <c r="D131" s="1">
        <v>3.39</v>
      </c>
      <c r="E131" s="1">
        <f t="shared" si="25"/>
        <v>128</v>
      </c>
      <c r="F131" s="1">
        <v>3.19</v>
      </c>
      <c r="G131" s="1">
        <f t="shared" si="26"/>
        <v>161.095</v>
      </c>
      <c r="H131" s="1">
        <f t="shared" si="27"/>
        <v>137</v>
      </c>
      <c r="I131" s="1">
        <f t="shared" si="28"/>
        <v>128.9</v>
      </c>
      <c r="J131" s="2">
        <f t="shared" si="29"/>
        <v>130</v>
      </c>
      <c r="K131" s="7" t="s">
        <v>93</v>
      </c>
    </row>
    <row r="132" spans="1:11" x14ac:dyDescent="0.2">
      <c r="A132" s="1" t="s">
        <v>133</v>
      </c>
      <c r="B132" s="2">
        <f t="shared" si="24"/>
        <v>131</v>
      </c>
      <c r="C132" s="1">
        <v>54</v>
      </c>
      <c r="D132" s="1">
        <v>3.36</v>
      </c>
      <c r="E132" s="1">
        <f t="shared" si="25"/>
        <v>131</v>
      </c>
      <c r="F132" s="1">
        <v>3.54</v>
      </c>
      <c r="G132" s="1">
        <f t="shared" si="26"/>
        <v>191.16</v>
      </c>
      <c r="H132" s="1">
        <f t="shared" si="27"/>
        <v>121</v>
      </c>
      <c r="I132" s="1">
        <f t="shared" si="28"/>
        <v>130</v>
      </c>
      <c r="J132" s="2">
        <f t="shared" si="29"/>
        <v>131</v>
      </c>
      <c r="K132" s="7" t="s">
        <v>248</v>
      </c>
    </row>
    <row r="133" spans="1:11" x14ac:dyDescent="0.2">
      <c r="A133" s="1" t="s">
        <v>223</v>
      </c>
      <c r="B133" s="2">
        <f t="shared" si="24"/>
        <v>132</v>
      </c>
      <c r="C133" s="1">
        <v>59.5</v>
      </c>
      <c r="D133" s="1">
        <v>3.27</v>
      </c>
      <c r="E133" s="1">
        <f t="shared" si="25"/>
        <v>133</v>
      </c>
      <c r="F133" s="1">
        <v>3.4</v>
      </c>
      <c r="G133" s="1">
        <f t="shared" si="26"/>
        <v>202.29999999999998</v>
      </c>
      <c r="H133" s="1">
        <f t="shared" si="27"/>
        <v>105</v>
      </c>
      <c r="I133" s="1">
        <f t="shared" si="28"/>
        <v>130.19999999999999</v>
      </c>
      <c r="J133" s="2">
        <f t="shared" si="29"/>
        <v>132</v>
      </c>
      <c r="K133" s="7" t="s">
        <v>244</v>
      </c>
    </row>
    <row r="134" spans="1:11" x14ac:dyDescent="0.2">
      <c r="A134" s="1" t="s">
        <v>101</v>
      </c>
      <c r="B134" s="2">
        <f t="shared" si="24"/>
        <v>133</v>
      </c>
      <c r="C134" s="1">
        <v>49.5</v>
      </c>
      <c r="D134" s="1">
        <v>3.33</v>
      </c>
      <c r="E134" s="1">
        <f t="shared" si="25"/>
        <v>132</v>
      </c>
      <c r="F134" s="1">
        <v>3.46</v>
      </c>
      <c r="G134" s="1">
        <f t="shared" si="26"/>
        <v>171.27</v>
      </c>
      <c r="H134" s="1">
        <f t="shared" si="27"/>
        <v>136</v>
      </c>
      <c r="I134" s="1">
        <f t="shared" si="28"/>
        <v>132.4</v>
      </c>
      <c r="J134" s="2">
        <f t="shared" si="29"/>
        <v>133</v>
      </c>
      <c r="K134" s="7" t="s">
        <v>93</v>
      </c>
    </row>
    <row r="135" spans="1:11" x14ac:dyDescent="0.2">
      <c r="A135" s="1" t="s">
        <v>172</v>
      </c>
      <c r="B135" s="2">
        <f t="shared" si="24"/>
        <v>134</v>
      </c>
      <c r="C135" s="1">
        <v>56.5</v>
      </c>
      <c r="D135" s="1">
        <v>3.26</v>
      </c>
      <c r="E135" s="1">
        <f t="shared" si="25"/>
        <v>134</v>
      </c>
      <c r="F135" s="1">
        <v>3.31</v>
      </c>
      <c r="G135" s="1">
        <f t="shared" si="26"/>
        <v>187.01500000000001</v>
      </c>
      <c r="H135" s="1">
        <f t="shared" si="27"/>
        <v>127</v>
      </c>
      <c r="I135" s="1">
        <f t="shared" si="28"/>
        <v>133.30000000000001</v>
      </c>
      <c r="J135" s="2">
        <f t="shared" si="29"/>
        <v>134</v>
      </c>
      <c r="K135" s="7" t="s">
        <v>245</v>
      </c>
    </row>
    <row r="136" spans="1:11" x14ac:dyDescent="0.2">
      <c r="A136" s="1" t="s">
        <v>203</v>
      </c>
      <c r="B136" s="2">
        <f t="shared" si="24"/>
        <v>135</v>
      </c>
      <c r="C136" s="1">
        <v>58</v>
      </c>
      <c r="D136" s="1">
        <v>3.25</v>
      </c>
      <c r="E136" s="1">
        <f t="shared" si="25"/>
        <v>135</v>
      </c>
      <c r="F136" s="1">
        <v>3.17</v>
      </c>
      <c r="G136" s="1">
        <f t="shared" si="26"/>
        <v>183.85999999999999</v>
      </c>
      <c r="H136" s="1">
        <f t="shared" si="27"/>
        <v>131</v>
      </c>
      <c r="I136" s="1">
        <f t="shared" si="28"/>
        <v>134.6</v>
      </c>
      <c r="J136" s="2">
        <f t="shared" si="29"/>
        <v>135</v>
      </c>
      <c r="K136" s="7" t="s">
        <v>248</v>
      </c>
    </row>
    <row r="137" spans="1:11" x14ac:dyDescent="0.2">
      <c r="A137" s="1" t="s">
        <v>134</v>
      </c>
      <c r="B137" s="2">
        <f t="shared" si="24"/>
        <v>136</v>
      </c>
      <c r="C137" s="1">
        <v>54</v>
      </c>
      <c r="D137" s="1">
        <v>3.22</v>
      </c>
      <c r="E137" s="1">
        <f t="shared" si="25"/>
        <v>136</v>
      </c>
      <c r="F137" s="1">
        <v>3.18</v>
      </c>
      <c r="G137" s="1">
        <f t="shared" si="26"/>
        <v>171.72</v>
      </c>
      <c r="H137" s="1">
        <f t="shared" si="27"/>
        <v>135</v>
      </c>
      <c r="I137" s="1">
        <f t="shared" si="28"/>
        <v>135.9</v>
      </c>
      <c r="J137" s="2">
        <f t="shared" si="29"/>
        <v>136</v>
      </c>
      <c r="K137" s="7" t="s">
        <v>245</v>
      </c>
    </row>
    <row r="138" spans="1:11" x14ac:dyDescent="0.2">
      <c r="A138" s="1" t="s">
        <v>165</v>
      </c>
      <c r="B138" s="2">
        <f t="shared" si="24"/>
        <v>136</v>
      </c>
      <c r="C138" s="1">
        <v>56</v>
      </c>
      <c r="D138" s="1">
        <v>3.21</v>
      </c>
      <c r="E138" s="1">
        <f t="shared" si="25"/>
        <v>137</v>
      </c>
      <c r="F138" s="1">
        <v>3.34</v>
      </c>
      <c r="G138" s="1">
        <f t="shared" si="26"/>
        <v>187.04</v>
      </c>
      <c r="H138" s="1">
        <f t="shared" si="27"/>
        <v>126</v>
      </c>
      <c r="I138" s="1">
        <f t="shared" si="28"/>
        <v>135.9</v>
      </c>
      <c r="J138" s="2">
        <f t="shared" si="29"/>
        <v>136</v>
      </c>
      <c r="K138" s="7" t="s">
        <v>93</v>
      </c>
    </row>
    <row r="139" spans="1:11" x14ac:dyDescent="0.2">
      <c r="A139" s="1" t="s">
        <v>96</v>
      </c>
      <c r="B139" s="2">
        <f t="shared" si="24"/>
        <v>138</v>
      </c>
      <c r="C139" s="1">
        <v>45.5</v>
      </c>
      <c r="D139" s="1">
        <v>3.06</v>
      </c>
      <c r="E139" s="1">
        <f t="shared" si="25"/>
        <v>138</v>
      </c>
      <c r="F139" s="1">
        <v>2.99</v>
      </c>
      <c r="G139" s="1">
        <f t="shared" si="26"/>
        <v>136.04500000000002</v>
      </c>
      <c r="H139" s="1">
        <f t="shared" si="27"/>
        <v>145</v>
      </c>
      <c r="I139" s="1">
        <f t="shared" si="28"/>
        <v>138.69999999999999</v>
      </c>
      <c r="J139" s="2">
        <f t="shared" si="29"/>
        <v>138</v>
      </c>
      <c r="K139" s="7" t="s">
        <v>244</v>
      </c>
    </row>
    <row r="140" spans="1:11" x14ac:dyDescent="0.2">
      <c r="A140" s="1" t="s">
        <v>107</v>
      </c>
      <c r="B140" s="2">
        <f t="shared" si="24"/>
        <v>139</v>
      </c>
      <c r="C140" s="1">
        <v>51.5</v>
      </c>
      <c r="D140" s="1">
        <v>2.92</v>
      </c>
      <c r="E140" s="1">
        <f t="shared" si="25"/>
        <v>139</v>
      </c>
      <c r="F140" s="1">
        <v>3.07</v>
      </c>
      <c r="G140" s="1">
        <f t="shared" si="26"/>
        <v>158.10499999999999</v>
      </c>
      <c r="H140" s="1">
        <f t="shared" si="27"/>
        <v>139</v>
      </c>
      <c r="I140" s="1">
        <f t="shared" si="28"/>
        <v>139</v>
      </c>
      <c r="J140" s="2">
        <f t="shared" si="29"/>
        <v>139</v>
      </c>
      <c r="K140" s="7" t="s">
        <v>247</v>
      </c>
    </row>
    <row r="141" spans="1:11" x14ac:dyDescent="0.2">
      <c r="A141" s="1" t="s">
        <v>114</v>
      </c>
      <c r="B141" s="2">
        <f t="shared" si="24"/>
        <v>140</v>
      </c>
      <c r="C141" s="1">
        <v>52.5</v>
      </c>
      <c r="D141" s="1">
        <v>2.92</v>
      </c>
      <c r="E141" s="1">
        <f t="shared" si="25"/>
        <v>139</v>
      </c>
      <c r="F141" s="1">
        <v>2.93</v>
      </c>
      <c r="G141" s="1">
        <f t="shared" si="26"/>
        <v>153.82500000000002</v>
      </c>
      <c r="H141" s="1">
        <f t="shared" si="27"/>
        <v>140</v>
      </c>
      <c r="I141" s="1">
        <f t="shared" si="28"/>
        <v>139.10000000000002</v>
      </c>
      <c r="J141" s="2">
        <f t="shared" si="29"/>
        <v>140</v>
      </c>
      <c r="K141" s="7" t="s">
        <v>247</v>
      </c>
    </row>
    <row r="142" spans="1:11" x14ac:dyDescent="0.2">
      <c r="A142" s="1" t="s">
        <v>102</v>
      </c>
      <c r="B142" s="2">
        <f t="shared" si="24"/>
        <v>141</v>
      </c>
      <c r="C142" s="1">
        <v>49.5</v>
      </c>
      <c r="D142" s="1">
        <v>2.91</v>
      </c>
      <c r="E142" s="1">
        <f t="shared" si="25"/>
        <v>141</v>
      </c>
      <c r="F142" s="1">
        <v>2.97</v>
      </c>
      <c r="G142" s="1">
        <f t="shared" si="26"/>
        <v>147.01500000000001</v>
      </c>
      <c r="H142" s="1">
        <f t="shared" si="27"/>
        <v>144</v>
      </c>
      <c r="I142" s="1">
        <f t="shared" si="28"/>
        <v>141.30000000000001</v>
      </c>
      <c r="J142" s="2">
        <f t="shared" si="29"/>
        <v>141</v>
      </c>
      <c r="K142" s="7" t="s">
        <v>245</v>
      </c>
    </row>
    <row r="143" spans="1:11" x14ac:dyDescent="0.2">
      <c r="A143" s="1" t="s">
        <v>173</v>
      </c>
      <c r="B143" s="2">
        <f t="shared" si="24"/>
        <v>142</v>
      </c>
      <c r="C143" s="1">
        <v>56.5</v>
      </c>
      <c r="D143" s="1">
        <v>2.84</v>
      </c>
      <c r="E143" s="1">
        <f t="shared" si="25"/>
        <v>142</v>
      </c>
      <c r="F143" s="1">
        <v>2.83</v>
      </c>
      <c r="G143" s="1">
        <f t="shared" si="26"/>
        <v>159.89500000000001</v>
      </c>
      <c r="H143" s="1">
        <f t="shared" si="27"/>
        <v>138</v>
      </c>
      <c r="I143" s="1">
        <f t="shared" si="28"/>
        <v>141.6</v>
      </c>
      <c r="J143" s="2">
        <f t="shared" si="29"/>
        <v>142</v>
      </c>
      <c r="K143" s="7" t="s">
        <v>246</v>
      </c>
    </row>
    <row r="144" spans="1:11" x14ac:dyDescent="0.2">
      <c r="A144" s="1" t="s">
        <v>123</v>
      </c>
      <c r="B144" s="2">
        <f t="shared" si="24"/>
        <v>143</v>
      </c>
      <c r="C144" s="1">
        <v>53.5</v>
      </c>
      <c r="D144" s="1">
        <v>2.72</v>
      </c>
      <c r="E144" s="1">
        <f t="shared" si="25"/>
        <v>143</v>
      </c>
      <c r="F144" s="1">
        <v>2.83</v>
      </c>
      <c r="G144" s="1">
        <f t="shared" si="26"/>
        <v>151.405</v>
      </c>
      <c r="H144" s="1">
        <f t="shared" si="27"/>
        <v>142</v>
      </c>
      <c r="I144" s="1">
        <f t="shared" si="28"/>
        <v>142.9</v>
      </c>
      <c r="J144" s="2">
        <f t="shared" si="29"/>
        <v>143</v>
      </c>
      <c r="K144" s="7" t="s">
        <v>246</v>
      </c>
    </row>
    <row r="145" spans="1:11" x14ac:dyDescent="0.2">
      <c r="A145" s="1" t="s">
        <v>95</v>
      </c>
      <c r="B145" s="2">
        <f t="shared" si="24"/>
        <v>144</v>
      </c>
      <c r="C145" s="1">
        <v>45</v>
      </c>
      <c r="D145" s="1">
        <v>2.7</v>
      </c>
      <c r="E145" s="1">
        <f t="shared" si="25"/>
        <v>144</v>
      </c>
      <c r="F145" s="1">
        <v>2.2799999999999998</v>
      </c>
      <c r="G145" s="1">
        <f t="shared" si="26"/>
        <v>102.6</v>
      </c>
      <c r="H145" s="1">
        <f t="shared" si="27"/>
        <v>147</v>
      </c>
      <c r="I145" s="1">
        <f t="shared" si="28"/>
        <v>144.29999999999998</v>
      </c>
      <c r="J145" s="2">
        <f t="shared" si="29"/>
        <v>144</v>
      </c>
      <c r="K145" s="7" t="s">
        <v>248</v>
      </c>
    </row>
    <row r="146" spans="1:11" x14ac:dyDescent="0.2">
      <c r="A146" s="1" t="s">
        <v>158</v>
      </c>
      <c r="B146" s="2">
        <f t="shared" si="24"/>
        <v>145</v>
      </c>
      <c r="C146" s="1">
        <v>55.5</v>
      </c>
      <c r="D146" s="1">
        <v>2.64</v>
      </c>
      <c r="E146" s="1">
        <f t="shared" si="25"/>
        <v>145</v>
      </c>
      <c r="F146" s="1">
        <v>2.76</v>
      </c>
      <c r="G146" s="1">
        <f t="shared" si="26"/>
        <v>153.17999999999998</v>
      </c>
      <c r="H146" s="1">
        <f t="shared" si="27"/>
        <v>141</v>
      </c>
      <c r="I146" s="1">
        <f t="shared" si="28"/>
        <v>144.6</v>
      </c>
      <c r="J146" s="2">
        <f t="shared" si="29"/>
        <v>145</v>
      </c>
      <c r="K146" s="7" t="s">
        <v>244</v>
      </c>
    </row>
    <row r="147" spans="1:11" x14ac:dyDescent="0.2">
      <c r="A147" s="1" t="s">
        <v>135</v>
      </c>
      <c r="B147" s="2">
        <f t="shared" si="24"/>
        <v>146</v>
      </c>
      <c r="C147" s="1">
        <v>54</v>
      </c>
      <c r="D147" s="1">
        <v>2.56</v>
      </c>
      <c r="E147" s="1">
        <f t="shared" si="25"/>
        <v>146</v>
      </c>
      <c r="F147" s="1">
        <v>2.77</v>
      </c>
      <c r="G147" s="1">
        <f t="shared" si="26"/>
        <v>149.58000000000001</v>
      </c>
      <c r="H147" s="1">
        <f t="shared" si="27"/>
        <v>143</v>
      </c>
      <c r="I147" s="1">
        <f t="shared" si="28"/>
        <v>145.70000000000002</v>
      </c>
      <c r="J147" s="2">
        <f t="shared" si="29"/>
        <v>146</v>
      </c>
      <c r="K147" s="7" t="s">
        <v>248</v>
      </c>
    </row>
    <row r="148" spans="1:11" x14ac:dyDescent="0.2">
      <c r="A148" s="1" t="s">
        <v>94</v>
      </c>
      <c r="B148" s="2">
        <f t="shared" si="24"/>
        <v>147</v>
      </c>
      <c r="C148" s="1">
        <v>42.5</v>
      </c>
      <c r="D148" s="1">
        <v>2.38</v>
      </c>
      <c r="E148" s="1">
        <f t="shared" si="25"/>
        <v>147</v>
      </c>
      <c r="F148" s="1">
        <v>2.2599999999999998</v>
      </c>
      <c r="G148" s="1">
        <f t="shared" si="26"/>
        <v>96.05</v>
      </c>
      <c r="H148" s="1">
        <f t="shared" si="27"/>
        <v>149</v>
      </c>
      <c r="I148" s="1">
        <f t="shared" si="28"/>
        <v>147.20000000000002</v>
      </c>
      <c r="J148" s="2">
        <f t="shared" si="29"/>
        <v>147</v>
      </c>
      <c r="K148" s="7" t="s">
        <v>247</v>
      </c>
    </row>
    <row r="149" spans="1:11" x14ac:dyDescent="0.2">
      <c r="A149" s="1" t="s">
        <v>97</v>
      </c>
      <c r="B149" s="2">
        <f t="shared" si="24"/>
        <v>148</v>
      </c>
      <c r="C149" s="1">
        <v>46.5</v>
      </c>
      <c r="D149" s="1">
        <v>2.2200000000000002</v>
      </c>
      <c r="E149" s="1">
        <f t="shared" si="25"/>
        <v>148</v>
      </c>
      <c r="F149" s="1">
        <v>2.19</v>
      </c>
      <c r="G149" s="1">
        <f t="shared" si="26"/>
        <v>101.83499999999999</v>
      </c>
      <c r="H149" s="1">
        <f t="shared" si="27"/>
        <v>148</v>
      </c>
      <c r="I149" s="1">
        <f t="shared" si="28"/>
        <v>148.00000000000003</v>
      </c>
      <c r="J149" s="2">
        <f t="shared" si="29"/>
        <v>148</v>
      </c>
      <c r="K149" s="7" t="s">
        <v>245</v>
      </c>
    </row>
    <row r="150" spans="1:11" x14ac:dyDescent="0.2">
      <c r="A150" s="1" t="s">
        <v>98</v>
      </c>
      <c r="B150" s="2">
        <f t="shared" si="24"/>
        <v>149</v>
      </c>
      <c r="C150" s="1">
        <v>47.5</v>
      </c>
      <c r="D150" s="1">
        <v>2.15</v>
      </c>
      <c r="E150" s="1">
        <f t="shared" si="25"/>
        <v>149</v>
      </c>
      <c r="F150" s="1">
        <v>2.63</v>
      </c>
      <c r="G150" s="1">
        <f t="shared" si="26"/>
        <v>124.925</v>
      </c>
      <c r="H150" s="1">
        <f t="shared" si="27"/>
        <v>146</v>
      </c>
      <c r="I150" s="1">
        <f t="shared" si="28"/>
        <v>148.69999999999999</v>
      </c>
      <c r="J150" s="2">
        <f t="shared" si="29"/>
        <v>149</v>
      </c>
      <c r="K150" s="7" t="s">
        <v>244</v>
      </c>
    </row>
    <row r="151" spans="1:11" x14ac:dyDescent="0.2">
      <c r="B151" s="6" t="s">
        <v>249</v>
      </c>
      <c r="J151" s="6" t="s">
        <v>249</v>
      </c>
    </row>
  </sheetData>
  <autoFilter ref="A1:K150" xr:uid="{74312A00-7BD9-4F15-99E0-F607843A2C15}">
    <sortState ref="A2:K150">
      <sortCondition ref="B1:B150"/>
    </sortState>
  </autoFilter>
  <sortState ref="A2:K150">
    <sortCondition ref="A1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0515-AFD8-404E-8CAF-7B99EC9A9CC8}">
  <dimension ref="A1:K24"/>
  <sheetViews>
    <sheetView workbookViewId="0">
      <selection sqref="A1:XFD2"/>
    </sheetView>
  </sheetViews>
  <sheetFormatPr defaultRowHeight="14.25" x14ac:dyDescent="0.2"/>
  <cols>
    <col min="1" max="1" width="11.625" bestFit="1" customWidth="1"/>
    <col min="2" max="2" width="19.375" bestFit="1" customWidth="1"/>
    <col min="3" max="3" width="15.25" bestFit="1" customWidth="1"/>
    <col min="4" max="4" width="25.5" bestFit="1" customWidth="1"/>
    <col min="5" max="5" width="29.75" bestFit="1" customWidth="1"/>
    <col min="6" max="6" width="21.5" bestFit="1" customWidth="1"/>
    <col min="7" max="7" width="32.625" bestFit="1" customWidth="1"/>
    <col min="8" max="8" width="36.75" bestFit="1" customWidth="1"/>
    <col min="9" max="9" width="11.125" bestFit="1" customWidth="1"/>
    <col min="10" max="10" width="19.375" bestFit="1" customWidth="1"/>
    <col min="11" max="11" width="25.25" bestFit="1" customWidth="1"/>
  </cols>
  <sheetData>
    <row r="1" spans="1:11" x14ac:dyDescent="0.2">
      <c r="A1" s="1" t="s">
        <v>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1" t="s">
        <v>252</v>
      </c>
      <c r="B2" s="8">
        <f>J2</f>
        <v>1</v>
      </c>
      <c r="C2" s="1">
        <v>58</v>
      </c>
      <c r="D2" s="1">
        <v>4.3600000000000003</v>
      </c>
      <c r="E2" s="1">
        <f>RANK(D2,D:D)</f>
        <v>1</v>
      </c>
      <c r="F2" s="1">
        <v>4.29</v>
      </c>
      <c r="G2" s="1">
        <f>F2*C2</f>
        <v>248.82</v>
      </c>
      <c r="H2" s="1">
        <f>RANK(G2,G:G)</f>
        <v>1</v>
      </c>
      <c r="I2" s="1">
        <f>E2*0.9+H2*0.1</f>
        <v>1</v>
      </c>
      <c r="J2" s="2">
        <f>RANK(I2,I:I,1)</f>
        <v>1</v>
      </c>
      <c r="K2" s="1" t="s">
        <v>251</v>
      </c>
    </row>
    <row r="3" spans="1:11" x14ac:dyDescent="0.2">
      <c r="A3" s="1" t="s">
        <v>253</v>
      </c>
      <c r="B3" s="8">
        <f t="shared" ref="B3:B23" si="0">J3</f>
        <v>2</v>
      </c>
      <c r="C3" s="1">
        <v>56.5</v>
      </c>
      <c r="D3" s="1">
        <v>4.3</v>
      </c>
      <c r="E3" s="1">
        <f t="shared" ref="E3:E23" si="1">RANK(D3,D:D)</f>
        <v>2</v>
      </c>
      <c r="F3" s="1">
        <v>4.28</v>
      </c>
      <c r="G3" s="1">
        <f t="shared" ref="G3:G23" si="2">F3*C3</f>
        <v>241.82000000000002</v>
      </c>
      <c r="H3" s="1">
        <f t="shared" ref="H3:H23" si="3">RANK(G3,G:G)</f>
        <v>2</v>
      </c>
      <c r="I3" s="1">
        <f t="shared" ref="I3:I23" si="4">E3*0.9+H3*0.1</f>
        <v>2</v>
      </c>
      <c r="J3" s="2">
        <f t="shared" ref="J3:J23" si="5">RANK(I3,I:I,1)</f>
        <v>2</v>
      </c>
      <c r="K3" s="1" t="s">
        <v>251</v>
      </c>
    </row>
    <row r="4" spans="1:11" x14ac:dyDescent="0.2">
      <c r="A4" s="1" t="s">
        <v>254</v>
      </c>
      <c r="B4" s="8">
        <f t="shared" si="0"/>
        <v>3</v>
      </c>
      <c r="C4" s="1">
        <v>53.5</v>
      </c>
      <c r="D4" s="1">
        <v>4.2</v>
      </c>
      <c r="E4" s="1">
        <f t="shared" si="1"/>
        <v>3</v>
      </c>
      <c r="F4" s="1">
        <v>4.2</v>
      </c>
      <c r="G4" s="1">
        <f t="shared" si="2"/>
        <v>224.70000000000002</v>
      </c>
      <c r="H4" s="1">
        <f t="shared" si="3"/>
        <v>3</v>
      </c>
      <c r="I4" s="1">
        <f t="shared" si="4"/>
        <v>3</v>
      </c>
      <c r="J4" s="2">
        <f t="shared" si="5"/>
        <v>3</v>
      </c>
      <c r="K4" s="1" t="s">
        <v>251</v>
      </c>
    </row>
    <row r="5" spans="1:11" x14ac:dyDescent="0.2">
      <c r="A5" s="1" t="s">
        <v>255</v>
      </c>
      <c r="B5" s="8">
        <f t="shared" si="0"/>
        <v>4</v>
      </c>
      <c r="C5" s="1">
        <v>53</v>
      </c>
      <c r="D5" s="1">
        <v>4.17</v>
      </c>
      <c r="E5" s="1">
        <f t="shared" si="1"/>
        <v>4</v>
      </c>
      <c r="F5" s="1">
        <v>4.12</v>
      </c>
      <c r="G5" s="1">
        <f t="shared" si="2"/>
        <v>218.36</v>
      </c>
      <c r="H5" s="1">
        <f t="shared" si="3"/>
        <v>6</v>
      </c>
      <c r="I5" s="1">
        <f t="shared" si="4"/>
        <v>4.2</v>
      </c>
      <c r="J5" s="2">
        <f t="shared" si="5"/>
        <v>4</v>
      </c>
      <c r="K5" s="1" t="s">
        <v>251</v>
      </c>
    </row>
    <row r="6" spans="1:11" x14ac:dyDescent="0.2">
      <c r="A6" s="1" t="s">
        <v>256</v>
      </c>
      <c r="B6" s="8">
        <f t="shared" si="0"/>
        <v>5</v>
      </c>
      <c r="C6" s="1">
        <v>53.5</v>
      </c>
      <c r="D6" s="1">
        <v>4.17</v>
      </c>
      <c r="E6" s="1">
        <f t="shared" si="1"/>
        <v>4</v>
      </c>
      <c r="F6" s="1">
        <v>4.01</v>
      </c>
      <c r="G6" s="1">
        <f t="shared" si="2"/>
        <v>214.535</v>
      </c>
      <c r="H6" s="1">
        <f t="shared" si="3"/>
        <v>8</v>
      </c>
      <c r="I6" s="1">
        <f t="shared" si="4"/>
        <v>4.4000000000000004</v>
      </c>
      <c r="J6" s="2">
        <f t="shared" si="5"/>
        <v>5</v>
      </c>
      <c r="K6" s="1" t="s">
        <v>251</v>
      </c>
    </row>
    <row r="7" spans="1:11" x14ac:dyDescent="0.2">
      <c r="A7" s="1" t="s">
        <v>257</v>
      </c>
      <c r="B7" s="8">
        <f t="shared" si="0"/>
        <v>6</v>
      </c>
      <c r="C7" s="1">
        <v>56</v>
      </c>
      <c r="D7" s="1">
        <v>4.04</v>
      </c>
      <c r="E7" s="1">
        <f t="shared" si="1"/>
        <v>6</v>
      </c>
      <c r="F7" s="1">
        <v>3.98</v>
      </c>
      <c r="G7" s="1">
        <f t="shared" si="2"/>
        <v>222.88</v>
      </c>
      <c r="H7" s="1">
        <f t="shared" si="3"/>
        <v>4</v>
      </c>
      <c r="I7" s="1">
        <f t="shared" si="4"/>
        <v>5.8000000000000007</v>
      </c>
      <c r="J7" s="2">
        <f t="shared" si="5"/>
        <v>6</v>
      </c>
      <c r="K7" s="1" t="s">
        <v>251</v>
      </c>
    </row>
    <row r="8" spans="1:11" x14ac:dyDescent="0.2">
      <c r="A8" s="1" t="s">
        <v>258</v>
      </c>
      <c r="B8" s="8">
        <f t="shared" si="0"/>
        <v>7</v>
      </c>
      <c r="C8" s="1">
        <v>52</v>
      </c>
      <c r="D8" s="1">
        <v>4.03</v>
      </c>
      <c r="E8" s="1">
        <f t="shared" si="1"/>
        <v>7</v>
      </c>
      <c r="F8" s="1">
        <v>3.95</v>
      </c>
      <c r="G8" s="1">
        <f t="shared" si="2"/>
        <v>205.4</v>
      </c>
      <c r="H8" s="1">
        <f t="shared" si="3"/>
        <v>11</v>
      </c>
      <c r="I8" s="1">
        <f t="shared" si="4"/>
        <v>7.4</v>
      </c>
      <c r="J8" s="2">
        <f t="shared" si="5"/>
        <v>7</v>
      </c>
      <c r="K8" s="1" t="s">
        <v>251</v>
      </c>
    </row>
    <row r="9" spans="1:11" x14ac:dyDescent="0.2">
      <c r="A9" s="1" t="s">
        <v>259</v>
      </c>
      <c r="B9" s="8">
        <f t="shared" si="0"/>
        <v>8</v>
      </c>
      <c r="C9" s="1">
        <v>54.5</v>
      </c>
      <c r="D9" s="1">
        <v>3.9</v>
      </c>
      <c r="E9" s="1">
        <f t="shared" si="1"/>
        <v>8</v>
      </c>
      <c r="F9" s="1">
        <v>3.83</v>
      </c>
      <c r="G9" s="1">
        <f t="shared" si="2"/>
        <v>208.73500000000001</v>
      </c>
      <c r="H9" s="1">
        <f t="shared" si="3"/>
        <v>9</v>
      </c>
      <c r="I9" s="1">
        <f t="shared" si="4"/>
        <v>8.1</v>
      </c>
      <c r="J9" s="2">
        <f t="shared" si="5"/>
        <v>8</v>
      </c>
      <c r="K9" s="1" t="s">
        <v>251</v>
      </c>
    </row>
    <row r="10" spans="1:11" x14ac:dyDescent="0.2">
      <c r="A10" s="1" t="s">
        <v>260</v>
      </c>
      <c r="B10" s="8">
        <f t="shared" si="0"/>
        <v>9</v>
      </c>
      <c r="C10" s="1">
        <v>55.5</v>
      </c>
      <c r="D10" s="1">
        <v>3.89</v>
      </c>
      <c r="E10" s="1">
        <f t="shared" si="1"/>
        <v>9</v>
      </c>
      <c r="F10" s="1">
        <v>3.73</v>
      </c>
      <c r="G10" s="1">
        <f t="shared" si="2"/>
        <v>207.01499999999999</v>
      </c>
      <c r="H10" s="1">
        <f t="shared" si="3"/>
        <v>10</v>
      </c>
      <c r="I10" s="1">
        <f t="shared" si="4"/>
        <v>9.1</v>
      </c>
      <c r="J10" s="2">
        <f t="shared" si="5"/>
        <v>9</v>
      </c>
      <c r="K10" s="1" t="s">
        <v>251</v>
      </c>
    </row>
    <row r="11" spans="1:11" x14ac:dyDescent="0.2">
      <c r="A11" s="1" t="s">
        <v>261</v>
      </c>
      <c r="B11" s="8">
        <f t="shared" si="0"/>
        <v>10</v>
      </c>
      <c r="C11" s="1">
        <v>57</v>
      </c>
      <c r="D11" s="1">
        <v>3.85</v>
      </c>
      <c r="E11" s="1">
        <f t="shared" si="1"/>
        <v>10</v>
      </c>
      <c r="F11" s="1">
        <v>3.77</v>
      </c>
      <c r="G11" s="1">
        <f t="shared" si="2"/>
        <v>214.89000000000001</v>
      </c>
      <c r="H11" s="1">
        <f t="shared" si="3"/>
        <v>7</v>
      </c>
      <c r="I11" s="1">
        <f t="shared" si="4"/>
        <v>9.6999999999999993</v>
      </c>
      <c r="J11" s="2">
        <f t="shared" si="5"/>
        <v>10</v>
      </c>
      <c r="K11" s="1" t="s">
        <v>251</v>
      </c>
    </row>
    <row r="12" spans="1:11" x14ac:dyDescent="0.2">
      <c r="A12" s="1" t="s">
        <v>262</v>
      </c>
      <c r="B12" s="8">
        <f t="shared" si="0"/>
        <v>11</v>
      </c>
      <c r="C12" s="1">
        <v>55.5</v>
      </c>
      <c r="D12" s="1">
        <v>3.83</v>
      </c>
      <c r="E12" s="1">
        <f t="shared" si="1"/>
        <v>11</v>
      </c>
      <c r="F12" s="1">
        <v>3.65</v>
      </c>
      <c r="G12" s="1">
        <f t="shared" si="2"/>
        <v>202.57499999999999</v>
      </c>
      <c r="H12" s="1">
        <f t="shared" si="3"/>
        <v>12</v>
      </c>
      <c r="I12" s="1">
        <f t="shared" si="4"/>
        <v>11.100000000000001</v>
      </c>
      <c r="J12" s="2">
        <f t="shared" si="5"/>
        <v>11</v>
      </c>
      <c r="K12" s="1" t="s">
        <v>251</v>
      </c>
    </row>
    <row r="13" spans="1:11" x14ac:dyDescent="0.2">
      <c r="A13" s="1" t="s">
        <v>263</v>
      </c>
      <c r="B13" s="8">
        <f t="shared" si="0"/>
        <v>12</v>
      </c>
      <c r="C13" s="1">
        <v>58</v>
      </c>
      <c r="D13" s="1">
        <v>3.82</v>
      </c>
      <c r="E13" s="1">
        <f t="shared" si="1"/>
        <v>12</v>
      </c>
      <c r="F13" s="1">
        <v>3.77</v>
      </c>
      <c r="G13" s="1">
        <f t="shared" si="2"/>
        <v>218.66</v>
      </c>
      <c r="H13" s="1">
        <f t="shared" si="3"/>
        <v>5</v>
      </c>
      <c r="I13" s="1">
        <f t="shared" si="4"/>
        <v>11.3</v>
      </c>
      <c r="J13" s="2">
        <f t="shared" si="5"/>
        <v>12</v>
      </c>
      <c r="K13" s="1" t="s">
        <v>251</v>
      </c>
    </row>
    <row r="14" spans="1:11" x14ac:dyDescent="0.2">
      <c r="A14" s="1" t="s">
        <v>264</v>
      </c>
      <c r="B14" s="8">
        <f t="shared" si="0"/>
        <v>13</v>
      </c>
      <c r="C14" s="1">
        <v>50</v>
      </c>
      <c r="D14" s="1">
        <v>3.8</v>
      </c>
      <c r="E14" s="1">
        <f t="shared" si="1"/>
        <v>13</v>
      </c>
      <c r="F14" s="1">
        <v>3.66</v>
      </c>
      <c r="G14" s="1">
        <f t="shared" si="2"/>
        <v>183</v>
      </c>
      <c r="H14" s="1">
        <f t="shared" si="3"/>
        <v>18</v>
      </c>
      <c r="I14" s="1">
        <f t="shared" si="4"/>
        <v>13.500000000000002</v>
      </c>
      <c r="J14" s="2">
        <f t="shared" si="5"/>
        <v>13</v>
      </c>
      <c r="K14" s="1" t="s">
        <v>251</v>
      </c>
    </row>
    <row r="15" spans="1:11" x14ac:dyDescent="0.2">
      <c r="A15" s="1" t="s">
        <v>265</v>
      </c>
      <c r="B15" s="8">
        <f t="shared" si="0"/>
        <v>14</v>
      </c>
      <c r="C15" s="1">
        <v>53.5</v>
      </c>
      <c r="D15" s="1">
        <v>3.77</v>
      </c>
      <c r="E15" s="1">
        <f t="shared" si="1"/>
        <v>14</v>
      </c>
      <c r="F15" s="1">
        <v>3.72</v>
      </c>
      <c r="G15" s="1">
        <f t="shared" si="2"/>
        <v>199.02</v>
      </c>
      <c r="H15" s="1">
        <f t="shared" si="3"/>
        <v>14</v>
      </c>
      <c r="I15" s="1">
        <f t="shared" si="4"/>
        <v>14</v>
      </c>
      <c r="J15" s="2">
        <f t="shared" si="5"/>
        <v>14</v>
      </c>
      <c r="K15" s="1" t="s">
        <v>251</v>
      </c>
    </row>
    <row r="16" spans="1:11" x14ac:dyDescent="0.2">
      <c r="A16" s="1" t="s">
        <v>266</v>
      </c>
      <c r="B16" s="8">
        <f t="shared" si="0"/>
        <v>15</v>
      </c>
      <c r="C16" s="1">
        <v>53.5</v>
      </c>
      <c r="D16" s="1">
        <v>3.69</v>
      </c>
      <c r="E16" s="1">
        <f t="shared" si="1"/>
        <v>15</v>
      </c>
      <c r="F16" s="1">
        <v>3.74</v>
      </c>
      <c r="G16" s="1">
        <f t="shared" si="2"/>
        <v>200.09</v>
      </c>
      <c r="H16" s="1">
        <f t="shared" si="3"/>
        <v>13</v>
      </c>
      <c r="I16" s="1">
        <f t="shared" si="4"/>
        <v>14.8</v>
      </c>
      <c r="J16" s="2">
        <f t="shared" si="5"/>
        <v>15</v>
      </c>
      <c r="K16" s="1" t="s">
        <v>251</v>
      </c>
    </row>
    <row r="17" spans="1:11" x14ac:dyDescent="0.2">
      <c r="A17" s="1" t="s">
        <v>267</v>
      </c>
      <c r="B17" s="8">
        <f t="shared" si="0"/>
        <v>16</v>
      </c>
      <c r="C17" s="1">
        <v>58</v>
      </c>
      <c r="D17" s="1">
        <v>3.45</v>
      </c>
      <c r="E17" s="1">
        <f t="shared" si="1"/>
        <v>16</v>
      </c>
      <c r="F17" s="1">
        <v>3.34</v>
      </c>
      <c r="G17" s="1">
        <f t="shared" si="2"/>
        <v>193.72</v>
      </c>
      <c r="H17" s="1">
        <f t="shared" si="3"/>
        <v>15</v>
      </c>
      <c r="I17" s="1">
        <f t="shared" si="4"/>
        <v>15.9</v>
      </c>
      <c r="J17" s="2">
        <f t="shared" si="5"/>
        <v>16</v>
      </c>
      <c r="K17" s="1" t="s">
        <v>251</v>
      </c>
    </row>
    <row r="18" spans="1:11" x14ac:dyDescent="0.2">
      <c r="A18" s="1" t="s">
        <v>268</v>
      </c>
      <c r="B18" s="8">
        <f t="shared" si="0"/>
        <v>17</v>
      </c>
      <c r="C18" s="1">
        <v>54</v>
      </c>
      <c r="D18" s="1">
        <v>3.28</v>
      </c>
      <c r="E18" s="1">
        <f t="shared" si="1"/>
        <v>17</v>
      </c>
      <c r="F18" s="1">
        <v>3.42</v>
      </c>
      <c r="G18" s="1">
        <f t="shared" si="2"/>
        <v>184.68</v>
      </c>
      <c r="H18" s="1">
        <f t="shared" si="3"/>
        <v>16</v>
      </c>
      <c r="I18" s="1">
        <f t="shared" si="4"/>
        <v>16.900000000000002</v>
      </c>
      <c r="J18" s="2">
        <f t="shared" si="5"/>
        <v>17</v>
      </c>
      <c r="K18" s="1" t="s">
        <v>251</v>
      </c>
    </row>
    <row r="19" spans="1:11" x14ac:dyDescent="0.2">
      <c r="A19" s="1" t="s">
        <v>269</v>
      </c>
      <c r="B19" s="8">
        <f t="shared" si="0"/>
        <v>18</v>
      </c>
      <c r="C19" s="1">
        <v>58.5</v>
      </c>
      <c r="D19" s="1">
        <v>3.22</v>
      </c>
      <c r="E19" s="1">
        <f t="shared" si="1"/>
        <v>18</v>
      </c>
      <c r="F19" s="1">
        <v>3.15</v>
      </c>
      <c r="G19" s="1">
        <f t="shared" si="2"/>
        <v>184.27500000000001</v>
      </c>
      <c r="H19" s="1">
        <f t="shared" si="3"/>
        <v>17</v>
      </c>
      <c r="I19" s="1">
        <f t="shared" si="4"/>
        <v>17.899999999999999</v>
      </c>
      <c r="J19" s="2">
        <f t="shared" si="5"/>
        <v>18</v>
      </c>
      <c r="K19" s="1" t="s">
        <v>251</v>
      </c>
    </row>
    <row r="20" spans="1:11" x14ac:dyDescent="0.2">
      <c r="A20" s="1" t="s">
        <v>270</v>
      </c>
      <c r="B20" s="8">
        <f t="shared" si="0"/>
        <v>19</v>
      </c>
      <c r="C20" s="1">
        <v>58.5</v>
      </c>
      <c r="D20" s="1">
        <v>2.88</v>
      </c>
      <c r="E20" s="1">
        <f t="shared" si="1"/>
        <v>19</v>
      </c>
      <c r="F20" s="1">
        <v>3.08</v>
      </c>
      <c r="G20" s="1">
        <f t="shared" si="2"/>
        <v>180.18</v>
      </c>
      <c r="H20" s="1">
        <f t="shared" si="3"/>
        <v>19</v>
      </c>
      <c r="I20" s="1">
        <f t="shared" si="4"/>
        <v>19</v>
      </c>
      <c r="J20" s="2">
        <f t="shared" si="5"/>
        <v>19</v>
      </c>
      <c r="K20" s="1" t="s">
        <v>251</v>
      </c>
    </row>
    <row r="21" spans="1:11" x14ac:dyDescent="0.2">
      <c r="A21" s="1" t="s">
        <v>271</v>
      </c>
      <c r="B21" s="8">
        <f t="shared" si="0"/>
        <v>20</v>
      </c>
      <c r="C21" s="1">
        <v>53</v>
      </c>
      <c r="D21" s="1">
        <v>2.86</v>
      </c>
      <c r="E21" s="1">
        <f t="shared" si="1"/>
        <v>20</v>
      </c>
      <c r="F21" s="1">
        <v>3.31</v>
      </c>
      <c r="G21" s="1">
        <f t="shared" si="2"/>
        <v>175.43</v>
      </c>
      <c r="H21" s="1">
        <f t="shared" si="3"/>
        <v>20</v>
      </c>
      <c r="I21" s="1">
        <f t="shared" si="4"/>
        <v>20</v>
      </c>
      <c r="J21" s="2">
        <f t="shared" si="5"/>
        <v>20</v>
      </c>
      <c r="K21" s="1" t="s">
        <v>251</v>
      </c>
    </row>
    <row r="22" spans="1:11" x14ac:dyDescent="0.2">
      <c r="A22" s="1" t="s">
        <v>272</v>
      </c>
      <c r="B22" s="8">
        <f t="shared" si="0"/>
        <v>21</v>
      </c>
      <c r="C22" s="1">
        <v>54</v>
      </c>
      <c r="D22" s="1">
        <v>2.79</v>
      </c>
      <c r="E22" s="1">
        <f t="shared" si="1"/>
        <v>21</v>
      </c>
      <c r="F22" s="1">
        <v>2.91</v>
      </c>
      <c r="G22" s="1">
        <f t="shared" si="2"/>
        <v>157.14000000000001</v>
      </c>
      <c r="H22" s="1">
        <f t="shared" si="3"/>
        <v>21</v>
      </c>
      <c r="I22" s="1">
        <f t="shared" si="4"/>
        <v>21.000000000000004</v>
      </c>
      <c r="J22" s="2">
        <f t="shared" si="5"/>
        <v>21</v>
      </c>
      <c r="K22" s="1" t="s">
        <v>251</v>
      </c>
    </row>
    <row r="23" spans="1:11" x14ac:dyDescent="0.2">
      <c r="A23" s="1" t="s">
        <v>273</v>
      </c>
      <c r="B23" s="8">
        <f t="shared" si="0"/>
        <v>22</v>
      </c>
      <c r="C23" s="1">
        <v>52.5</v>
      </c>
      <c r="D23" s="1">
        <v>2.66</v>
      </c>
      <c r="E23" s="1">
        <f t="shared" si="1"/>
        <v>22</v>
      </c>
      <c r="F23" s="1">
        <v>2.52</v>
      </c>
      <c r="G23" s="1">
        <f t="shared" si="2"/>
        <v>132.30000000000001</v>
      </c>
      <c r="H23" s="1">
        <f t="shared" si="3"/>
        <v>22</v>
      </c>
      <c r="I23" s="1">
        <f t="shared" si="4"/>
        <v>22</v>
      </c>
      <c r="J23" s="2">
        <f t="shared" si="5"/>
        <v>22</v>
      </c>
      <c r="K23" s="1" t="s">
        <v>251</v>
      </c>
    </row>
    <row r="24" spans="1:11" x14ac:dyDescent="0.2">
      <c r="B24" s="6" t="s">
        <v>274</v>
      </c>
      <c r="J24" s="6" t="s">
        <v>274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BF42D-E926-4906-BBBF-2803A84FD4D0}">
  <dimension ref="A1:K108"/>
  <sheetViews>
    <sheetView workbookViewId="0">
      <selection sqref="A1:XFD2"/>
    </sheetView>
  </sheetViews>
  <sheetFormatPr defaultRowHeight="14.25" x14ac:dyDescent="0.2"/>
  <cols>
    <col min="1" max="1" width="11.625" bestFit="1" customWidth="1"/>
    <col min="2" max="2" width="19.375" bestFit="1" customWidth="1"/>
    <col min="3" max="3" width="15.25" style="5" bestFit="1" customWidth="1"/>
    <col min="4" max="4" width="25.5" style="5" bestFit="1" customWidth="1"/>
    <col min="5" max="5" width="29.75" bestFit="1" customWidth="1"/>
    <col min="6" max="6" width="21.5" style="5" bestFit="1" customWidth="1"/>
    <col min="7" max="7" width="32.625" bestFit="1" customWidth="1"/>
    <col min="8" max="8" width="36.75" bestFit="1" customWidth="1"/>
    <col min="9" max="9" width="11.125" bestFit="1" customWidth="1"/>
    <col min="10" max="10" width="19.375" bestFit="1" customWidth="1"/>
    <col min="11" max="11" width="25.25" bestFit="1" customWidth="1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9" t="s">
        <v>381</v>
      </c>
      <c r="B2" s="2">
        <f t="shared" ref="B2:B33" si="0">J2</f>
        <v>1</v>
      </c>
      <c r="C2" s="10">
        <v>58.5</v>
      </c>
      <c r="D2" s="10">
        <v>4.78</v>
      </c>
      <c r="E2" s="1">
        <f t="shared" ref="E2:E33" si="1">RANK(D2,D:D)</f>
        <v>1</v>
      </c>
      <c r="F2" s="10">
        <v>4.67</v>
      </c>
      <c r="G2" s="1">
        <f t="shared" ref="G2:G33" si="2">F2*C2</f>
        <v>273.19499999999999</v>
      </c>
      <c r="H2" s="1">
        <f t="shared" ref="H2:H33" si="3">RANK(G2,G:G)</f>
        <v>1</v>
      </c>
      <c r="I2" s="1">
        <f t="shared" ref="I2:I33" si="4">E2*0.9+H2*0.1</f>
        <v>1</v>
      </c>
      <c r="J2" s="2">
        <f t="shared" ref="J2:J33" si="5">RANK(I2,I:I,1)</f>
        <v>1</v>
      </c>
      <c r="K2" s="1" t="s">
        <v>288</v>
      </c>
    </row>
    <row r="3" spans="1:11" x14ac:dyDescent="0.2">
      <c r="A3" s="9" t="s">
        <v>366</v>
      </c>
      <c r="B3" s="2">
        <f t="shared" si="0"/>
        <v>2</v>
      </c>
      <c r="C3" s="10">
        <v>57.5</v>
      </c>
      <c r="D3" s="10">
        <v>4.7</v>
      </c>
      <c r="E3" s="1">
        <f t="shared" si="1"/>
        <v>2</v>
      </c>
      <c r="F3" s="10">
        <v>4.49</v>
      </c>
      <c r="G3" s="1">
        <f t="shared" si="2"/>
        <v>258.17500000000001</v>
      </c>
      <c r="H3" s="1">
        <f t="shared" si="3"/>
        <v>7</v>
      </c>
      <c r="I3" s="1">
        <f t="shared" si="4"/>
        <v>2.5</v>
      </c>
      <c r="J3" s="2">
        <f t="shared" si="5"/>
        <v>2</v>
      </c>
      <c r="K3" s="1" t="s">
        <v>287</v>
      </c>
    </row>
    <row r="4" spans="1:11" x14ac:dyDescent="0.2">
      <c r="A4" s="9" t="s">
        <v>359</v>
      </c>
      <c r="B4" s="2">
        <f t="shared" si="0"/>
        <v>3</v>
      </c>
      <c r="C4" s="10">
        <v>57.5</v>
      </c>
      <c r="D4" s="10">
        <v>4.6900000000000004</v>
      </c>
      <c r="E4" s="1">
        <f t="shared" si="1"/>
        <v>3</v>
      </c>
      <c r="F4" s="10">
        <v>4.59</v>
      </c>
      <c r="G4" s="1">
        <f t="shared" si="2"/>
        <v>263.92500000000001</v>
      </c>
      <c r="H4" s="1">
        <f t="shared" si="3"/>
        <v>4</v>
      </c>
      <c r="I4" s="1">
        <f t="shared" si="4"/>
        <v>3.1</v>
      </c>
      <c r="J4" s="2">
        <f t="shared" si="5"/>
        <v>3</v>
      </c>
      <c r="K4" s="1" t="s">
        <v>286</v>
      </c>
    </row>
    <row r="5" spans="1:11" x14ac:dyDescent="0.2">
      <c r="A5" s="9" t="s">
        <v>370</v>
      </c>
      <c r="B5" s="2">
        <f t="shared" si="0"/>
        <v>4</v>
      </c>
      <c r="C5" s="10">
        <v>57.5</v>
      </c>
      <c r="D5" s="10">
        <v>4.68</v>
      </c>
      <c r="E5" s="1">
        <f t="shared" si="1"/>
        <v>4</v>
      </c>
      <c r="F5" s="10">
        <v>4.6100000000000003</v>
      </c>
      <c r="G5" s="1">
        <f t="shared" si="2"/>
        <v>265.07500000000005</v>
      </c>
      <c r="H5" s="1">
        <f t="shared" si="3"/>
        <v>2</v>
      </c>
      <c r="I5" s="1">
        <f t="shared" si="4"/>
        <v>3.8000000000000003</v>
      </c>
      <c r="J5" s="2">
        <f t="shared" si="5"/>
        <v>4</v>
      </c>
      <c r="K5" s="1" t="s">
        <v>285</v>
      </c>
    </row>
    <row r="6" spans="1:11" x14ac:dyDescent="0.2">
      <c r="A6" s="9" t="s">
        <v>383</v>
      </c>
      <c r="B6" s="2">
        <f t="shared" si="0"/>
        <v>5</v>
      </c>
      <c r="C6" s="10">
        <v>59</v>
      </c>
      <c r="D6" s="10">
        <v>4.58</v>
      </c>
      <c r="E6" s="1">
        <f t="shared" si="1"/>
        <v>6</v>
      </c>
      <c r="F6" s="10">
        <v>4.34</v>
      </c>
      <c r="G6" s="1">
        <f t="shared" si="2"/>
        <v>256.06</v>
      </c>
      <c r="H6" s="1">
        <f t="shared" si="3"/>
        <v>8</v>
      </c>
      <c r="I6" s="1">
        <f t="shared" si="4"/>
        <v>6.2</v>
      </c>
      <c r="J6" s="2">
        <f t="shared" si="5"/>
        <v>5</v>
      </c>
      <c r="K6" s="1" t="s">
        <v>395</v>
      </c>
    </row>
    <row r="7" spans="1:11" x14ac:dyDescent="0.2">
      <c r="A7" s="9" t="s">
        <v>390</v>
      </c>
      <c r="B7" s="2">
        <f t="shared" si="0"/>
        <v>6</v>
      </c>
      <c r="C7" s="10">
        <v>60.5</v>
      </c>
      <c r="D7" s="10">
        <v>4.5199999999999996</v>
      </c>
      <c r="E7" s="1">
        <f t="shared" si="1"/>
        <v>7</v>
      </c>
      <c r="F7" s="10">
        <v>4.38</v>
      </c>
      <c r="G7" s="1">
        <f t="shared" si="2"/>
        <v>264.99</v>
      </c>
      <c r="H7" s="1">
        <f t="shared" si="3"/>
        <v>3</v>
      </c>
      <c r="I7" s="1">
        <f t="shared" si="4"/>
        <v>6.6</v>
      </c>
      <c r="J7" s="2">
        <f t="shared" si="5"/>
        <v>6</v>
      </c>
      <c r="K7" s="1" t="s">
        <v>396</v>
      </c>
    </row>
    <row r="8" spans="1:11" x14ac:dyDescent="0.2">
      <c r="A8" s="9" t="s">
        <v>357</v>
      </c>
      <c r="B8" s="2">
        <f t="shared" si="0"/>
        <v>7</v>
      </c>
      <c r="C8" s="10">
        <v>56.5</v>
      </c>
      <c r="D8" s="10">
        <v>4.49</v>
      </c>
      <c r="E8" s="1">
        <f t="shared" si="1"/>
        <v>8</v>
      </c>
      <c r="F8" s="10">
        <v>4.4000000000000004</v>
      </c>
      <c r="G8" s="1">
        <f t="shared" si="2"/>
        <v>248.60000000000002</v>
      </c>
      <c r="H8" s="1">
        <f t="shared" si="3"/>
        <v>13</v>
      </c>
      <c r="I8" s="1">
        <f t="shared" si="4"/>
        <v>8.5</v>
      </c>
      <c r="J8" s="2">
        <f t="shared" si="5"/>
        <v>7</v>
      </c>
      <c r="K8" s="1" t="s">
        <v>395</v>
      </c>
    </row>
    <row r="9" spans="1:11" x14ac:dyDescent="0.2">
      <c r="A9" s="9" t="s">
        <v>309</v>
      </c>
      <c r="B9" s="2">
        <f t="shared" si="0"/>
        <v>8</v>
      </c>
      <c r="C9" s="10">
        <v>48.5</v>
      </c>
      <c r="D9" s="10">
        <v>4.63</v>
      </c>
      <c r="E9" s="1">
        <f t="shared" si="1"/>
        <v>5</v>
      </c>
      <c r="F9" s="10">
        <v>4.58</v>
      </c>
      <c r="G9" s="1">
        <f t="shared" si="2"/>
        <v>222.13</v>
      </c>
      <c r="H9" s="1">
        <f t="shared" si="3"/>
        <v>42</v>
      </c>
      <c r="I9" s="1">
        <f t="shared" si="4"/>
        <v>8.6999999999999993</v>
      </c>
      <c r="J9" s="2">
        <f t="shared" si="5"/>
        <v>8</v>
      </c>
      <c r="K9" s="1" t="s">
        <v>285</v>
      </c>
    </row>
    <row r="10" spans="1:11" x14ac:dyDescent="0.2">
      <c r="A10" s="9" t="s">
        <v>360</v>
      </c>
      <c r="B10" s="2">
        <f t="shared" si="0"/>
        <v>9</v>
      </c>
      <c r="C10" s="10">
        <v>57.5</v>
      </c>
      <c r="D10" s="10">
        <v>4.46</v>
      </c>
      <c r="E10" s="1">
        <f t="shared" si="1"/>
        <v>9</v>
      </c>
      <c r="F10" s="10">
        <v>4.33</v>
      </c>
      <c r="G10" s="1">
        <f t="shared" si="2"/>
        <v>248.97499999999999</v>
      </c>
      <c r="H10" s="1">
        <f t="shared" si="3"/>
        <v>12</v>
      </c>
      <c r="I10" s="1">
        <f t="shared" si="4"/>
        <v>9.3000000000000007</v>
      </c>
      <c r="J10" s="2">
        <f t="shared" si="5"/>
        <v>9</v>
      </c>
      <c r="K10" s="1" t="s">
        <v>395</v>
      </c>
    </row>
    <row r="11" spans="1:11" x14ac:dyDescent="0.2">
      <c r="A11" s="9" t="s">
        <v>341</v>
      </c>
      <c r="B11" s="2">
        <f t="shared" si="0"/>
        <v>10</v>
      </c>
      <c r="C11" s="10">
        <v>55.5</v>
      </c>
      <c r="D11" s="10">
        <v>4.45</v>
      </c>
      <c r="E11" s="1">
        <f t="shared" si="1"/>
        <v>10</v>
      </c>
      <c r="F11" s="10">
        <v>4.38</v>
      </c>
      <c r="G11" s="1">
        <f t="shared" si="2"/>
        <v>243.09</v>
      </c>
      <c r="H11" s="1">
        <f t="shared" si="3"/>
        <v>16</v>
      </c>
      <c r="I11" s="1">
        <f t="shared" si="4"/>
        <v>10.6</v>
      </c>
      <c r="J11" s="2">
        <f t="shared" si="5"/>
        <v>10</v>
      </c>
      <c r="K11" s="1" t="s">
        <v>288</v>
      </c>
    </row>
    <row r="12" spans="1:11" x14ac:dyDescent="0.2">
      <c r="A12" s="9" t="s">
        <v>352</v>
      </c>
      <c r="B12" s="2">
        <f t="shared" si="0"/>
        <v>11</v>
      </c>
      <c r="C12" s="10">
        <v>56.5</v>
      </c>
      <c r="D12" s="10">
        <v>4.42</v>
      </c>
      <c r="E12" s="1">
        <f t="shared" si="1"/>
        <v>11</v>
      </c>
      <c r="F12" s="10">
        <v>4.3</v>
      </c>
      <c r="G12" s="1">
        <f t="shared" si="2"/>
        <v>242.95</v>
      </c>
      <c r="H12" s="1">
        <f t="shared" si="3"/>
        <v>18</v>
      </c>
      <c r="I12" s="1">
        <f t="shared" si="4"/>
        <v>11.700000000000001</v>
      </c>
      <c r="J12" s="2">
        <f t="shared" si="5"/>
        <v>11</v>
      </c>
      <c r="K12" s="1" t="s">
        <v>286</v>
      </c>
    </row>
    <row r="13" spans="1:11" x14ac:dyDescent="0.2">
      <c r="A13" s="9" t="s">
        <v>347</v>
      </c>
      <c r="B13" s="2">
        <f t="shared" si="0"/>
        <v>12</v>
      </c>
      <c r="C13" s="10">
        <v>56</v>
      </c>
      <c r="D13" s="10">
        <v>4.41</v>
      </c>
      <c r="E13" s="1">
        <f t="shared" si="1"/>
        <v>12</v>
      </c>
      <c r="F13" s="10">
        <v>4.45</v>
      </c>
      <c r="G13" s="1">
        <f t="shared" si="2"/>
        <v>249.20000000000002</v>
      </c>
      <c r="H13" s="1">
        <f t="shared" si="3"/>
        <v>11</v>
      </c>
      <c r="I13" s="1">
        <f t="shared" si="4"/>
        <v>11.9</v>
      </c>
      <c r="J13" s="2">
        <f t="shared" si="5"/>
        <v>12</v>
      </c>
      <c r="K13" s="1" t="s">
        <v>395</v>
      </c>
    </row>
    <row r="14" spans="1:11" x14ac:dyDescent="0.2">
      <c r="A14" s="9" t="s">
        <v>344</v>
      </c>
      <c r="B14" s="2">
        <f t="shared" si="0"/>
        <v>13</v>
      </c>
      <c r="C14" s="10">
        <v>56</v>
      </c>
      <c r="D14" s="10">
        <v>4.3899999999999997</v>
      </c>
      <c r="E14" s="1">
        <f t="shared" si="1"/>
        <v>13</v>
      </c>
      <c r="F14" s="10">
        <v>4.34</v>
      </c>
      <c r="G14" s="1">
        <f t="shared" si="2"/>
        <v>243.04</v>
      </c>
      <c r="H14" s="1">
        <f t="shared" si="3"/>
        <v>17</v>
      </c>
      <c r="I14" s="1">
        <f t="shared" si="4"/>
        <v>13.400000000000002</v>
      </c>
      <c r="J14" s="2">
        <f t="shared" si="5"/>
        <v>13</v>
      </c>
      <c r="K14" s="1" t="s">
        <v>395</v>
      </c>
    </row>
    <row r="15" spans="1:11" x14ac:dyDescent="0.2">
      <c r="A15" s="9" t="s">
        <v>348</v>
      </c>
      <c r="B15" s="2">
        <f t="shared" si="0"/>
        <v>14</v>
      </c>
      <c r="C15" s="10">
        <v>56</v>
      </c>
      <c r="D15" s="10">
        <v>4.3600000000000003</v>
      </c>
      <c r="E15" s="1">
        <f t="shared" si="1"/>
        <v>15</v>
      </c>
      <c r="F15" s="10">
        <v>4.28</v>
      </c>
      <c r="G15" s="1">
        <f t="shared" si="2"/>
        <v>239.68</v>
      </c>
      <c r="H15" s="1">
        <f t="shared" si="3"/>
        <v>23</v>
      </c>
      <c r="I15" s="1">
        <f t="shared" si="4"/>
        <v>15.8</v>
      </c>
      <c r="J15" s="2">
        <f t="shared" si="5"/>
        <v>14</v>
      </c>
      <c r="K15" s="1" t="s">
        <v>287</v>
      </c>
    </row>
    <row r="16" spans="1:11" x14ac:dyDescent="0.2">
      <c r="A16" s="9" t="s">
        <v>355</v>
      </c>
      <c r="B16" s="2">
        <f t="shared" si="0"/>
        <v>15</v>
      </c>
      <c r="C16" s="10">
        <v>56.5</v>
      </c>
      <c r="D16" s="10">
        <v>4.3600000000000003</v>
      </c>
      <c r="E16" s="1">
        <f t="shared" si="1"/>
        <v>15</v>
      </c>
      <c r="F16" s="10">
        <v>4.2300000000000004</v>
      </c>
      <c r="G16" s="1">
        <f t="shared" si="2"/>
        <v>238.99500000000003</v>
      </c>
      <c r="H16" s="1">
        <f t="shared" si="3"/>
        <v>26</v>
      </c>
      <c r="I16" s="1">
        <f t="shared" si="4"/>
        <v>16.100000000000001</v>
      </c>
      <c r="J16" s="2">
        <f t="shared" si="5"/>
        <v>15</v>
      </c>
      <c r="K16" s="1" t="s">
        <v>287</v>
      </c>
    </row>
    <row r="17" spans="1:11" x14ac:dyDescent="0.2">
      <c r="A17" s="9" t="s">
        <v>387</v>
      </c>
      <c r="B17" s="2">
        <f t="shared" si="0"/>
        <v>16</v>
      </c>
      <c r="C17" s="10">
        <v>60.5</v>
      </c>
      <c r="D17" s="10">
        <v>4.3499999999999996</v>
      </c>
      <c r="E17" s="1">
        <f t="shared" si="1"/>
        <v>17</v>
      </c>
      <c r="F17" s="10">
        <v>4.2</v>
      </c>
      <c r="G17" s="1">
        <f t="shared" si="2"/>
        <v>254.10000000000002</v>
      </c>
      <c r="H17" s="1">
        <f t="shared" si="3"/>
        <v>9</v>
      </c>
      <c r="I17" s="1">
        <f t="shared" si="4"/>
        <v>16.2</v>
      </c>
      <c r="J17" s="2">
        <f t="shared" si="5"/>
        <v>16</v>
      </c>
      <c r="K17" s="1" t="s">
        <v>396</v>
      </c>
    </row>
    <row r="18" spans="1:11" x14ac:dyDescent="0.2">
      <c r="A18" s="9" t="s">
        <v>391</v>
      </c>
      <c r="B18" s="2">
        <f t="shared" si="0"/>
        <v>17</v>
      </c>
      <c r="C18" s="10">
        <v>61</v>
      </c>
      <c r="D18" s="10">
        <v>4.34</v>
      </c>
      <c r="E18" s="1">
        <f t="shared" si="1"/>
        <v>18</v>
      </c>
      <c r="F18" s="10">
        <v>4.3099999999999996</v>
      </c>
      <c r="G18" s="1">
        <f t="shared" si="2"/>
        <v>262.90999999999997</v>
      </c>
      <c r="H18" s="1">
        <f t="shared" si="3"/>
        <v>5</v>
      </c>
      <c r="I18" s="1">
        <f t="shared" si="4"/>
        <v>16.7</v>
      </c>
      <c r="J18" s="2">
        <f t="shared" si="5"/>
        <v>17</v>
      </c>
      <c r="K18" s="1" t="s">
        <v>396</v>
      </c>
    </row>
    <row r="19" spans="1:11" x14ac:dyDescent="0.2">
      <c r="A19" s="9" t="s">
        <v>320</v>
      </c>
      <c r="B19" s="2">
        <f t="shared" si="0"/>
        <v>18</v>
      </c>
      <c r="C19" s="10">
        <v>53</v>
      </c>
      <c r="D19" s="10">
        <v>4.38</v>
      </c>
      <c r="E19" s="1">
        <f t="shared" si="1"/>
        <v>14</v>
      </c>
      <c r="F19" s="10">
        <v>4.1100000000000003</v>
      </c>
      <c r="G19" s="1">
        <f t="shared" si="2"/>
        <v>217.83</v>
      </c>
      <c r="H19" s="1">
        <f t="shared" si="3"/>
        <v>53</v>
      </c>
      <c r="I19" s="1">
        <f t="shared" si="4"/>
        <v>17.899999999999999</v>
      </c>
      <c r="J19" s="2">
        <f t="shared" si="5"/>
        <v>18</v>
      </c>
      <c r="K19" s="1" t="s">
        <v>286</v>
      </c>
    </row>
    <row r="20" spans="1:11" x14ac:dyDescent="0.2">
      <c r="A20" s="9" t="s">
        <v>364</v>
      </c>
      <c r="B20" s="2">
        <f t="shared" si="0"/>
        <v>19</v>
      </c>
      <c r="C20" s="10">
        <v>57.5</v>
      </c>
      <c r="D20" s="10">
        <v>4.34</v>
      </c>
      <c r="E20" s="1">
        <f t="shared" si="1"/>
        <v>18</v>
      </c>
      <c r="F20" s="10">
        <v>4.16</v>
      </c>
      <c r="G20" s="1">
        <f t="shared" si="2"/>
        <v>239.20000000000002</v>
      </c>
      <c r="H20" s="1">
        <f t="shared" si="3"/>
        <v>24</v>
      </c>
      <c r="I20" s="1">
        <f t="shared" si="4"/>
        <v>18.600000000000001</v>
      </c>
      <c r="J20" s="2">
        <f t="shared" si="5"/>
        <v>19</v>
      </c>
      <c r="K20" s="1" t="s">
        <v>395</v>
      </c>
    </row>
    <row r="21" spans="1:11" x14ac:dyDescent="0.2">
      <c r="A21" s="9" t="s">
        <v>339</v>
      </c>
      <c r="B21" s="2">
        <f t="shared" si="0"/>
        <v>20</v>
      </c>
      <c r="C21" s="10">
        <v>55.5</v>
      </c>
      <c r="D21" s="10">
        <v>4.34</v>
      </c>
      <c r="E21" s="1">
        <f t="shared" si="1"/>
        <v>18</v>
      </c>
      <c r="F21" s="10">
        <v>4.3</v>
      </c>
      <c r="G21" s="1">
        <f t="shared" si="2"/>
        <v>238.64999999999998</v>
      </c>
      <c r="H21" s="1">
        <f t="shared" si="3"/>
        <v>27</v>
      </c>
      <c r="I21" s="1">
        <f t="shared" si="4"/>
        <v>18.899999999999999</v>
      </c>
      <c r="J21" s="2">
        <f t="shared" si="5"/>
        <v>20</v>
      </c>
      <c r="K21" s="1" t="s">
        <v>285</v>
      </c>
    </row>
    <row r="22" spans="1:11" x14ac:dyDescent="0.2">
      <c r="A22" s="9" t="s">
        <v>368</v>
      </c>
      <c r="B22" s="2">
        <f t="shared" si="0"/>
        <v>21</v>
      </c>
      <c r="C22" s="10">
        <v>57.5</v>
      </c>
      <c r="D22" s="10">
        <v>4.3099999999999996</v>
      </c>
      <c r="E22" s="1">
        <f t="shared" si="1"/>
        <v>22</v>
      </c>
      <c r="F22" s="10">
        <v>4.22</v>
      </c>
      <c r="G22" s="1">
        <f t="shared" si="2"/>
        <v>242.64999999999998</v>
      </c>
      <c r="H22" s="1">
        <f t="shared" si="3"/>
        <v>19</v>
      </c>
      <c r="I22" s="1">
        <f t="shared" si="4"/>
        <v>21.7</v>
      </c>
      <c r="J22" s="2">
        <f t="shared" si="5"/>
        <v>21</v>
      </c>
      <c r="K22" s="1" t="s">
        <v>396</v>
      </c>
    </row>
    <row r="23" spans="1:11" x14ac:dyDescent="0.2">
      <c r="A23" s="9" t="s">
        <v>333</v>
      </c>
      <c r="B23" s="2">
        <f t="shared" si="0"/>
        <v>22</v>
      </c>
      <c r="C23" s="10">
        <v>55</v>
      </c>
      <c r="D23" s="10">
        <v>4.3099999999999996</v>
      </c>
      <c r="E23" s="1">
        <f t="shared" si="1"/>
        <v>22</v>
      </c>
      <c r="F23" s="10">
        <v>4.37</v>
      </c>
      <c r="G23" s="1">
        <f t="shared" si="2"/>
        <v>240.35</v>
      </c>
      <c r="H23" s="1">
        <f t="shared" si="3"/>
        <v>21</v>
      </c>
      <c r="I23" s="1">
        <f t="shared" si="4"/>
        <v>21.900000000000002</v>
      </c>
      <c r="J23" s="2">
        <f t="shared" si="5"/>
        <v>22</v>
      </c>
      <c r="K23" s="1" t="s">
        <v>288</v>
      </c>
    </row>
    <row r="24" spans="1:11" x14ac:dyDescent="0.2">
      <c r="A24" s="9" t="s">
        <v>384</v>
      </c>
      <c r="B24" s="2">
        <f t="shared" si="0"/>
        <v>23</v>
      </c>
      <c r="C24" s="10">
        <v>59</v>
      </c>
      <c r="D24" s="10">
        <v>4.29</v>
      </c>
      <c r="E24" s="1">
        <f t="shared" si="1"/>
        <v>24</v>
      </c>
      <c r="F24" s="10">
        <v>4.38</v>
      </c>
      <c r="G24" s="1">
        <f t="shared" si="2"/>
        <v>258.42</v>
      </c>
      <c r="H24" s="1">
        <f t="shared" si="3"/>
        <v>6</v>
      </c>
      <c r="I24" s="1">
        <f t="shared" si="4"/>
        <v>22.200000000000003</v>
      </c>
      <c r="J24" s="2">
        <f t="shared" si="5"/>
        <v>23</v>
      </c>
      <c r="K24" s="1" t="s">
        <v>285</v>
      </c>
    </row>
    <row r="25" spans="1:11" x14ac:dyDescent="0.2">
      <c r="A25" s="9" t="s">
        <v>324</v>
      </c>
      <c r="B25" s="2">
        <f t="shared" si="0"/>
        <v>24</v>
      </c>
      <c r="C25" s="10">
        <v>54</v>
      </c>
      <c r="D25" s="10">
        <v>4.32</v>
      </c>
      <c r="E25" s="1">
        <f t="shared" si="1"/>
        <v>21</v>
      </c>
      <c r="F25" s="10">
        <v>4.1500000000000004</v>
      </c>
      <c r="G25" s="1">
        <f t="shared" si="2"/>
        <v>224.10000000000002</v>
      </c>
      <c r="H25" s="1">
        <f t="shared" si="3"/>
        <v>39</v>
      </c>
      <c r="I25" s="1">
        <f t="shared" si="4"/>
        <v>22.800000000000004</v>
      </c>
      <c r="J25" s="2">
        <f t="shared" si="5"/>
        <v>24</v>
      </c>
      <c r="K25" s="1" t="s">
        <v>285</v>
      </c>
    </row>
    <row r="26" spans="1:11" x14ac:dyDescent="0.2">
      <c r="A26" s="9" t="s">
        <v>342</v>
      </c>
      <c r="B26" s="2">
        <f t="shared" si="0"/>
        <v>25</v>
      </c>
      <c r="C26" s="10">
        <v>55.5</v>
      </c>
      <c r="D26" s="10">
        <v>4.2699999999999996</v>
      </c>
      <c r="E26" s="1">
        <f t="shared" si="1"/>
        <v>25</v>
      </c>
      <c r="F26" s="10">
        <v>4.37</v>
      </c>
      <c r="G26" s="1">
        <f t="shared" si="2"/>
        <v>242.535</v>
      </c>
      <c r="H26" s="1">
        <f t="shared" si="3"/>
        <v>20</v>
      </c>
      <c r="I26" s="1">
        <f t="shared" si="4"/>
        <v>24.5</v>
      </c>
      <c r="J26" s="2">
        <f t="shared" si="5"/>
        <v>25</v>
      </c>
      <c r="K26" s="1" t="s">
        <v>286</v>
      </c>
    </row>
    <row r="27" spans="1:11" x14ac:dyDescent="0.2">
      <c r="A27" s="9" t="s">
        <v>338</v>
      </c>
      <c r="B27" s="2">
        <f t="shared" si="0"/>
        <v>26</v>
      </c>
      <c r="C27" s="10">
        <v>55.5</v>
      </c>
      <c r="D27" s="10">
        <v>4.26</v>
      </c>
      <c r="E27" s="1">
        <f t="shared" si="1"/>
        <v>26</v>
      </c>
      <c r="F27" s="10">
        <v>4.25</v>
      </c>
      <c r="G27" s="1">
        <f t="shared" si="2"/>
        <v>235.875</v>
      </c>
      <c r="H27" s="1">
        <f t="shared" si="3"/>
        <v>30</v>
      </c>
      <c r="I27" s="1">
        <f t="shared" si="4"/>
        <v>26.400000000000002</v>
      </c>
      <c r="J27" s="2">
        <f t="shared" si="5"/>
        <v>26</v>
      </c>
      <c r="K27" s="1" t="s">
        <v>285</v>
      </c>
    </row>
    <row r="28" spans="1:11" x14ac:dyDescent="0.2">
      <c r="A28" s="9" t="s">
        <v>335</v>
      </c>
      <c r="B28" s="2">
        <f t="shared" si="0"/>
        <v>27</v>
      </c>
      <c r="C28" s="10">
        <v>55</v>
      </c>
      <c r="D28" s="10">
        <v>4.26</v>
      </c>
      <c r="E28" s="1">
        <f t="shared" si="1"/>
        <v>26</v>
      </c>
      <c r="F28" s="10">
        <v>4.1900000000000004</v>
      </c>
      <c r="G28" s="1">
        <f t="shared" si="2"/>
        <v>230.45000000000002</v>
      </c>
      <c r="H28" s="1">
        <f t="shared" si="3"/>
        <v>34</v>
      </c>
      <c r="I28" s="1">
        <f t="shared" si="4"/>
        <v>26.800000000000004</v>
      </c>
      <c r="J28" s="2">
        <f t="shared" si="5"/>
        <v>27</v>
      </c>
      <c r="K28" s="1" t="s">
        <v>288</v>
      </c>
    </row>
    <row r="29" spans="1:11" x14ac:dyDescent="0.2">
      <c r="A29" s="9" t="s">
        <v>350</v>
      </c>
      <c r="B29" s="2">
        <f t="shared" si="0"/>
        <v>28</v>
      </c>
      <c r="C29" s="10">
        <v>56</v>
      </c>
      <c r="D29" s="10">
        <v>4.25</v>
      </c>
      <c r="E29" s="1">
        <f t="shared" si="1"/>
        <v>28</v>
      </c>
      <c r="F29" s="10">
        <v>4.21</v>
      </c>
      <c r="G29" s="1">
        <f t="shared" si="2"/>
        <v>235.76</v>
      </c>
      <c r="H29" s="1">
        <f t="shared" si="3"/>
        <v>31</v>
      </c>
      <c r="I29" s="1">
        <f t="shared" si="4"/>
        <v>28.3</v>
      </c>
      <c r="J29" s="2">
        <f t="shared" si="5"/>
        <v>28</v>
      </c>
      <c r="K29" s="1" t="s">
        <v>285</v>
      </c>
    </row>
    <row r="30" spans="1:11" x14ac:dyDescent="0.2">
      <c r="A30" s="9" t="s">
        <v>363</v>
      </c>
      <c r="B30" s="2">
        <f t="shared" si="0"/>
        <v>29</v>
      </c>
      <c r="C30" s="10">
        <v>57.5</v>
      </c>
      <c r="D30" s="10">
        <v>4.2</v>
      </c>
      <c r="E30" s="1">
        <f t="shared" si="1"/>
        <v>31</v>
      </c>
      <c r="F30" s="10">
        <v>4.2699999999999996</v>
      </c>
      <c r="G30" s="1">
        <f t="shared" si="2"/>
        <v>245.52499999999998</v>
      </c>
      <c r="H30" s="1">
        <f t="shared" si="3"/>
        <v>15</v>
      </c>
      <c r="I30" s="1">
        <f t="shared" si="4"/>
        <v>29.400000000000002</v>
      </c>
      <c r="J30" s="2">
        <f t="shared" si="5"/>
        <v>29</v>
      </c>
      <c r="K30" s="1" t="s">
        <v>286</v>
      </c>
    </row>
    <row r="31" spans="1:11" x14ac:dyDescent="0.2">
      <c r="A31" s="9" t="s">
        <v>369</v>
      </c>
      <c r="B31" s="2">
        <f t="shared" si="0"/>
        <v>30</v>
      </c>
      <c r="C31" s="10">
        <v>57.5</v>
      </c>
      <c r="D31" s="10">
        <v>4.1900000000000004</v>
      </c>
      <c r="E31" s="1">
        <f t="shared" si="1"/>
        <v>32</v>
      </c>
      <c r="F31" s="10">
        <v>4.3099999999999996</v>
      </c>
      <c r="G31" s="1">
        <f t="shared" si="2"/>
        <v>247.82499999999999</v>
      </c>
      <c r="H31" s="1">
        <f t="shared" si="3"/>
        <v>14</v>
      </c>
      <c r="I31" s="1">
        <f t="shared" si="4"/>
        <v>30.2</v>
      </c>
      <c r="J31" s="2">
        <f t="shared" si="5"/>
        <v>30</v>
      </c>
      <c r="K31" s="1" t="s">
        <v>396</v>
      </c>
    </row>
    <row r="32" spans="1:11" x14ac:dyDescent="0.2">
      <c r="A32" s="9" t="s">
        <v>327</v>
      </c>
      <c r="B32" s="2">
        <f t="shared" si="0"/>
        <v>31</v>
      </c>
      <c r="C32" s="10">
        <v>54</v>
      </c>
      <c r="D32" s="10">
        <v>4.24</v>
      </c>
      <c r="E32" s="1">
        <f t="shared" si="1"/>
        <v>30</v>
      </c>
      <c r="F32" s="10">
        <v>4.2699999999999996</v>
      </c>
      <c r="G32" s="1">
        <f t="shared" si="2"/>
        <v>230.57999999999998</v>
      </c>
      <c r="H32" s="1">
        <f t="shared" si="3"/>
        <v>33</v>
      </c>
      <c r="I32" s="1">
        <f t="shared" si="4"/>
        <v>30.3</v>
      </c>
      <c r="J32" s="2">
        <f t="shared" si="5"/>
        <v>31</v>
      </c>
      <c r="K32" s="1" t="s">
        <v>395</v>
      </c>
    </row>
    <row r="33" spans="1:11" x14ac:dyDescent="0.2">
      <c r="A33" s="9" t="s">
        <v>317</v>
      </c>
      <c r="B33" s="2">
        <f t="shared" si="0"/>
        <v>32</v>
      </c>
      <c r="C33" s="10">
        <v>52.5</v>
      </c>
      <c r="D33" s="10">
        <v>4.25</v>
      </c>
      <c r="E33" s="1">
        <f t="shared" si="1"/>
        <v>28</v>
      </c>
      <c r="F33" s="10">
        <v>4.1500000000000004</v>
      </c>
      <c r="G33" s="1">
        <f t="shared" si="2"/>
        <v>217.87500000000003</v>
      </c>
      <c r="H33" s="1">
        <f t="shared" si="3"/>
        <v>52</v>
      </c>
      <c r="I33" s="1">
        <f t="shared" si="4"/>
        <v>30.4</v>
      </c>
      <c r="J33" s="2">
        <f t="shared" si="5"/>
        <v>32</v>
      </c>
      <c r="K33" s="1" t="s">
        <v>395</v>
      </c>
    </row>
    <row r="34" spans="1:11" x14ac:dyDescent="0.2">
      <c r="A34" s="9" t="s">
        <v>393</v>
      </c>
      <c r="B34" s="2">
        <f t="shared" ref="B34:B65" si="6">J34</f>
        <v>33</v>
      </c>
      <c r="C34" s="10">
        <v>61.5</v>
      </c>
      <c r="D34" s="10">
        <v>4.17</v>
      </c>
      <c r="E34" s="1">
        <f t="shared" ref="E34:E65" si="7">RANK(D34,D:D)</f>
        <v>33</v>
      </c>
      <c r="F34" s="10">
        <v>4.1100000000000003</v>
      </c>
      <c r="G34" s="1">
        <f t="shared" ref="G34:G65" si="8">F34*C34</f>
        <v>252.76500000000001</v>
      </c>
      <c r="H34" s="1">
        <f t="shared" ref="H34:H65" si="9">RANK(G34,G:G)</f>
        <v>10</v>
      </c>
      <c r="I34" s="1">
        <f t="shared" ref="I34:I65" si="10">E34*0.9+H34*0.1</f>
        <v>30.7</v>
      </c>
      <c r="J34" s="2">
        <f t="shared" ref="J34:J65" si="11">RANK(I34,I:I,1)</f>
        <v>33</v>
      </c>
      <c r="K34" s="1" t="s">
        <v>396</v>
      </c>
    </row>
    <row r="35" spans="1:11" x14ac:dyDescent="0.2">
      <c r="A35" s="9" t="s">
        <v>374</v>
      </c>
      <c r="B35" s="2">
        <f t="shared" si="6"/>
        <v>34</v>
      </c>
      <c r="C35" s="10">
        <v>58</v>
      </c>
      <c r="D35" s="10">
        <v>4.12</v>
      </c>
      <c r="E35" s="1">
        <f t="shared" si="7"/>
        <v>36</v>
      </c>
      <c r="F35" s="10">
        <v>4.1399999999999997</v>
      </c>
      <c r="G35" s="1">
        <f t="shared" si="8"/>
        <v>240.11999999999998</v>
      </c>
      <c r="H35" s="1">
        <f t="shared" si="9"/>
        <v>22</v>
      </c>
      <c r="I35" s="1">
        <f t="shared" si="10"/>
        <v>34.6</v>
      </c>
      <c r="J35" s="2">
        <f t="shared" si="11"/>
        <v>34</v>
      </c>
      <c r="K35" s="1" t="s">
        <v>287</v>
      </c>
    </row>
    <row r="36" spans="1:11" x14ac:dyDescent="0.2">
      <c r="A36" s="9" t="s">
        <v>375</v>
      </c>
      <c r="B36" s="2">
        <f t="shared" si="6"/>
        <v>35</v>
      </c>
      <c r="C36" s="10">
        <v>58</v>
      </c>
      <c r="D36" s="10">
        <v>4.1399999999999997</v>
      </c>
      <c r="E36" s="1">
        <f t="shared" si="7"/>
        <v>35</v>
      </c>
      <c r="F36" s="10">
        <v>3.96</v>
      </c>
      <c r="G36" s="1">
        <f t="shared" si="8"/>
        <v>229.68</v>
      </c>
      <c r="H36" s="1">
        <f t="shared" si="9"/>
        <v>35</v>
      </c>
      <c r="I36" s="1">
        <f t="shared" si="10"/>
        <v>35</v>
      </c>
      <c r="J36" s="2">
        <f t="shared" si="11"/>
        <v>35</v>
      </c>
      <c r="K36" s="1" t="s">
        <v>395</v>
      </c>
    </row>
    <row r="37" spans="1:11" x14ac:dyDescent="0.2">
      <c r="A37" s="9" t="s">
        <v>312</v>
      </c>
      <c r="B37" s="2">
        <f t="shared" si="6"/>
        <v>36</v>
      </c>
      <c r="C37" s="10">
        <v>50.5</v>
      </c>
      <c r="D37" s="10">
        <v>4.17</v>
      </c>
      <c r="E37" s="1">
        <f t="shared" si="7"/>
        <v>33</v>
      </c>
      <c r="F37" s="10">
        <v>4.1100000000000003</v>
      </c>
      <c r="G37" s="1">
        <f t="shared" si="8"/>
        <v>207.55500000000001</v>
      </c>
      <c r="H37" s="1">
        <f t="shared" si="9"/>
        <v>61</v>
      </c>
      <c r="I37" s="1">
        <f t="shared" si="10"/>
        <v>35.799999999999997</v>
      </c>
      <c r="J37" s="2">
        <f t="shared" si="11"/>
        <v>36</v>
      </c>
      <c r="K37" s="1" t="s">
        <v>287</v>
      </c>
    </row>
    <row r="38" spans="1:11" x14ac:dyDescent="0.2">
      <c r="A38" s="9" t="s">
        <v>356</v>
      </c>
      <c r="B38" s="2">
        <f t="shared" si="6"/>
        <v>37</v>
      </c>
      <c r="C38" s="10">
        <v>56.5</v>
      </c>
      <c r="D38" s="10">
        <v>4.08</v>
      </c>
      <c r="E38" s="1">
        <f t="shared" si="7"/>
        <v>38</v>
      </c>
      <c r="F38" s="10">
        <v>4.1500000000000004</v>
      </c>
      <c r="G38" s="1">
        <f t="shared" si="8"/>
        <v>234.47500000000002</v>
      </c>
      <c r="H38" s="1">
        <f t="shared" si="9"/>
        <v>32</v>
      </c>
      <c r="I38" s="1">
        <f t="shared" si="10"/>
        <v>37.400000000000006</v>
      </c>
      <c r="J38" s="2">
        <f t="shared" si="11"/>
        <v>37</v>
      </c>
      <c r="K38" s="1" t="s">
        <v>286</v>
      </c>
    </row>
    <row r="39" spans="1:11" x14ac:dyDescent="0.2">
      <c r="A39" s="9" t="s">
        <v>367</v>
      </c>
      <c r="B39" s="2">
        <f t="shared" si="6"/>
        <v>38</v>
      </c>
      <c r="C39" s="10">
        <v>57.5</v>
      </c>
      <c r="D39" s="10">
        <v>4.05</v>
      </c>
      <c r="E39" s="1">
        <f t="shared" si="7"/>
        <v>39</v>
      </c>
      <c r="F39" s="10">
        <v>4.16</v>
      </c>
      <c r="G39" s="1">
        <f t="shared" si="8"/>
        <v>239.20000000000002</v>
      </c>
      <c r="H39" s="1">
        <f t="shared" si="9"/>
        <v>24</v>
      </c>
      <c r="I39" s="1">
        <f t="shared" si="10"/>
        <v>37.5</v>
      </c>
      <c r="J39" s="2">
        <f t="shared" si="11"/>
        <v>38</v>
      </c>
      <c r="K39" s="1" t="s">
        <v>288</v>
      </c>
    </row>
    <row r="40" spans="1:11" x14ac:dyDescent="0.2">
      <c r="A40" s="9" t="s">
        <v>326</v>
      </c>
      <c r="B40" s="2">
        <f t="shared" si="6"/>
        <v>39</v>
      </c>
      <c r="C40" s="10">
        <v>54</v>
      </c>
      <c r="D40" s="10">
        <v>4.09</v>
      </c>
      <c r="E40" s="1">
        <f t="shared" si="7"/>
        <v>37</v>
      </c>
      <c r="F40" s="10">
        <v>4.07</v>
      </c>
      <c r="G40" s="1">
        <f t="shared" si="8"/>
        <v>219.78000000000003</v>
      </c>
      <c r="H40" s="1">
        <f t="shared" si="9"/>
        <v>49</v>
      </c>
      <c r="I40" s="1">
        <f t="shared" si="10"/>
        <v>38.200000000000003</v>
      </c>
      <c r="J40" s="2">
        <f t="shared" si="11"/>
        <v>39</v>
      </c>
      <c r="K40" s="1" t="s">
        <v>286</v>
      </c>
    </row>
    <row r="41" spans="1:11" x14ac:dyDescent="0.2">
      <c r="A41" s="9" t="s">
        <v>334</v>
      </c>
      <c r="B41" s="2">
        <f t="shared" si="6"/>
        <v>40</v>
      </c>
      <c r="C41" s="10">
        <v>55</v>
      </c>
      <c r="D41" s="10">
        <v>4.05</v>
      </c>
      <c r="E41" s="1">
        <f t="shared" si="7"/>
        <v>39</v>
      </c>
      <c r="F41" s="10">
        <v>4.0199999999999996</v>
      </c>
      <c r="G41" s="1">
        <f t="shared" si="8"/>
        <v>221.09999999999997</v>
      </c>
      <c r="H41" s="1">
        <f t="shared" si="9"/>
        <v>45</v>
      </c>
      <c r="I41" s="1">
        <f t="shared" si="10"/>
        <v>39.6</v>
      </c>
      <c r="J41" s="2">
        <f t="shared" si="11"/>
        <v>40</v>
      </c>
      <c r="K41" s="1" t="s">
        <v>288</v>
      </c>
    </row>
    <row r="42" spans="1:11" x14ac:dyDescent="0.2">
      <c r="A42" s="9" t="s">
        <v>362</v>
      </c>
      <c r="B42" s="2">
        <f t="shared" si="6"/>
        <v>41</v>
      </c>
      <c r="C42" s="10">
        <v>57.5</v>
      </c>
      <c r="D42" s="10">
        <v>3.99</v>
      </c>
      <c r="E42" s="1">
        <f t="shared" si="7"/>
        <v>41</v>
      </c>
      <c r="F42" s="10">
        <v>3.84</v>
      </c>
      <c r="G42" s="1">
        <f t="shared" si="8"/>
        <v>220.79999999999998</v>
      </c>
      <c r="H42" s="1">
        <f t="shared" si="9"/>
        <v>47</v>
      </c>
      <c r="I42" s="1">
        <f t="shared" si="10"/>
        <v>41.6</v>
      </c>
      <c r="J42" s="2">
        <f t="shared" si="11"/>
        <v>41</v>
      </c>
      <c r="K42" s="1" t="s">
        <v>287</v>
      </c>
    </row>
    <row r="43" spans="1:11" x14ac:dyDescent="0.2">
      <c r="A43" s="9" t="s">
        <v>351</v>
      </c>
      <c r="B43" s="2">
        <f t="shared" si="6"/>
        <v>42</v>
      </c>
      <c r="C43" s="10">
        <v>56.5</v>
      </c>
      <c r="D43" s="10">
        <v>3.96</v>
      </c>
      <c r="E43" s="1">
        <f t="shared" si="7"/>
        <v>43</v>
      </c>
      <c r="F43" s="10">
        <v>3.98</v>
      </c>
      <c r="G43" s="1">
        <f t="shared" si="8"/>
        <v>224.87</v>
      </c>
      <c r="H43" s="1">
        <f t="shared" si="9"/>
        <v>38</v>
      </c>
      <c r="I43" s="1">
        <f t="shared" si="10"/>
        <v>42.5</v>
      </c>
      <c r="J43" s="2">
        <f t="shared" si="11"/>
        <v>42</v>
      </c>
      <c r="K43" s="1" t="s">
        <v>285</v>
      </c>
    </row>
    <row r="44" spans="1:11" x14ac:dyDescent="0.2">
      <c r="A44" s="9" t="s">
        <v>315</v>
      </c>
      <c r="B44" s="2">
        <f t="shared" si="6"/>
        <v>43</v>
      </c>
      <c r="C44" s="10">
        <v>52</v>
      </c>
      <c r="D44" s="10">
        <v>3.99</v>
      </c>
      <c r="E44" s="1">
        <f t="shared" si="7"/>
        <v>41</v>
      </c>
      <c r="F44" s="10">
        <v>3.95</v>
      </c>
      <c r="G44" s="1">
        <f t="shared" si="8"/>
        <v>205.4</v>
      </c>
      <c r="H44" s="1">
        <f t="shared" si="9"/>
        <v>62</v>
      </c>
      <c r="I44" s="1">
        <f t="shared" si="10"/>
        <v>43.1</v>
      </c>
      <c r="J44" s="2">
        <f t="shared" si="11"/>
        <v>43</v>
      </c>
      <c r="K44" s="1" t="s">
        <v>395</v>
      </c>
    </row>
    <row r="45" spans="1:11" x14ac:dyDescent="0.2">
      <c r="A45" s="9" t="s">
        <v>343</v>
      </c>
      <c r="B45" s="2">
        <f t="shared" si="6"/>
        <v>44</v>
      </c>
      <c r="C45" s="10">
        <v>56</v>
      </c>
      <c r="D45" s="10">
        <v>3.96</v>
      </c>
      <c r="E45" s="1">
        <f t="shared" si="7"/>
        <v>43</v>
      </c>
      <c r="F45" s="10">
        <v>3.94</v>
      </c>
      <c r="G45" s="1">
        <f t="shared" si="8"/>
        <v>220.64</v>
      </c>
      <c r="H45" s="1">
        <f t="shared" si="9"/>
        <v>48</v>
      </c>
      <c r="I45" s="1">
        <f t="shared" si="10"/>
        <v>43.5</v>
      </c>
      <c r="J45" s="2">
        <f t="shared" si="11"/>
        <v>44</v>
      </c>
      <c r="K45" s="1" t="s">
        <v>288</v>
      </c>
    </row>
    <row r="46" spans="1:11" x14ac:dyDescent="0.2">
      <c r="A46" s="9" t="s">
        <v>380</v>
      </c>
      <c r="B46" s="2">
        <f t="shared" si="6"/>
        <v>45</v>
      </c>
      <c r="C46" s="10">
        <v>58.5</v>
      </c>
      <c r="D46" s="10">
        <v>3.95</v>
      </c>
      <c r="E46" s="1">
        <f t="shared" si="7"/>
        <v>45</v>
      </c>
      <c r="F46" s="10">
        <v>3.87</v>
      </c>
      <c r="G46" s="1">
        <f t="shared" si="8"/>
        <v>226.39500000000001</v>
      </c>
      <c r="H46" s="1">
        <f t="shared" si="9"/>
        <v>36</v>
      </c>
      <c r="I46" s="1">
        <f t="shared" si="10"/>
        <v>44.1</v>
      </c>
      <c r="J46" s="2">
        <f t="shared" si="11"/>
        <v>45</v>
      </c>
      <c r="K46" s="1" t="s">
        <v>286</v>
      </c>
    </row>
    <row r="47" spans="1:11" x14ac:dyDescent="0.2">
      <c r="A47" s="9" t="s">
        <v>392</v>
      </c>
      <c r="B47" s="2">
        <f t="shared" si="6"/>
        <v>46</v>
      </c>
      <c r="C47" s="10">
        <v>61</v>
      </c>
      <c r="D47" s="10">
        <v>3.9</v>
      </c>
      <c r="E47" s="1">
        <f t="shared" si="7"/>
        <v>48</v>
      </c>
      <c r="F47" s="10">
        <v>3.89</v>
      </c>
      <c r="G47" s="1">
        <f t="shared" si="8"/>
        <v>237.29000000000002</v>
      </c>
      <c r="H47" s="1">
        <f t="shared" si="9"/>
        <v>29</v>
      </c>
      <c r="I47" s="1">
        <f t="shared" si="10"/>
        <v>46.1</v>
      </c>
      <c r="J47" s="2">
        <f t="shared" si="11"/>
        <v>46</v>
      </c>
      <c r="K47" s="1" t="s">
        <v>396</v>
      </c>
    </row>
    <row r="48" spans="1:11" x14ac:dyDescent="0.2">
      <c r="A48" s="9" t="s">
        <v>379</v>
      </c>
      <c r="B48" s="2">
        <f t="shared" si="6"/>
        <v>47</v>
      </c>
      <c r="C48" s="10">
        <v>58.5</v>
      </c>
      <c r="D48" s="10">
        <v>3.91</v>
      </c>
      <c r="E48" s="1">
        <f t="shared" si="7"/>
        <v>47</v>
      </c>
      <c r="F48" s="10">
        <v>3.82</v>
      </c>
      <c r="G48" s="1">
        <f t="shared" si="8"/>
        <v>223.47</v>
      </c>
      <c r="H48" s="1">
        <f t="shared" si="9"/>
        <v>41</v>
      </c>
      <c r="I48" s="1">
        <f t="shared" si="10"/>
        <v>46.400000000000006</v>
      </c>
      <c r="J48" s="2">
        <f t="shared" si="11"/>
        <v>47</v>
      </c>
      <c r="K48" s="1" t="s">
        <v>288</v>
      </c>
    </row>
    <row r="49" spans="1:11" x14ac:dyDescent="0.2">
      <c r="A49" s="9" t="s">
        <v>325</v>
      </c>
      <c r="B49" s="2">
        <f t="shared" si="6"/>
        <v>48</v>
      </c>
      <c r="C49" s="10">
        <v>54</v>
      </c>
      <c r="D49" s="10">
        <v>3.93</v>
      </c>
      <c r="E49" s="1">
        <f t="shared" si="7"/>
        <v>46</v>
      </c>
      <c r="F49" s="10">
        <v>3.98</v>
      </c>
      <c r="G49" s="1">
        <f t="shared" si="8"/>
        <v>214.92</v>
      </c>
      <c r="H49" s="1">
        <f t="shared" si="9"/>
        <v>54</v>
      </c>
      <c r="I49" s="1">
        <f t="shared" si="10"/>
        <v>46.8</v>
      </c>
      <c r="J49" s="2">
        <f t="shared" si="11"/>
        <v>48</v>
      </c>
      <c r="K49" s="1" t="s">
        <v>288</v>
      </c>
    </row>
    <row r="50" spans="1:11" x14ac:dyDescent="0.2">
      <c r="A50" s="9" t="s">
        <v>377</v>
      </c>
      <c r="B50" s="2">
        <f t="shared" si="6"/>
        <v>49</v>
      </c>
      <c r="C50" s="10">
        <v>58.5</v>
      </c>
      <c r="D50" s="10">
        <v>3.89</v>
      </c>
      <c r="E50" s="1">
        <f t="shared" si="7"/>
        <v>49</v>
      </c>
      <c r="F50" s="10">
        <v>3.85</v>
      </c>
      <c r="G50" s="1">
        <f t="shared" si="8"/>
        <v>225.22499999999999</v>
      </c>
      <c r="H50" s="1">
        <f t="shared" si="9"/>
        <v>37</v>
      </c>
      <c r="I50" s="1">
        <f t="shared" si="10"/>
        <v>47.800000000000004</v>
      </c>
      <c r="J50" s="2">
        <f t="shared" si="11"/>
        <v>49</v>
      </c>
      <c r="K50" s="1" t="s">
        <v>287</v>
      </c>
    </row>
    <row r="51" spans="1:11" x14ac:dyDescent="0.2">
      <c r="A51" s="9" t="s">
        <v>358</v>
      </c>
      <c r="B51" s="2">
        <f t="shared" si="6"/>
        <v>50</v>
      </c>
      <c r="C51" s="10">
        <v>56.5</v>
      </c>
      <c r="D51" s="10">
        <v>3.88</v>
      </c>
      <c r="E51" s="1">
        <f t="shared" si="7"/>
        <v>50</v>
      </c>
      <c r="F51" s="10">
        <v>3.87</v>
      </c>
      <c r="G51" s="1">
        <f t="shared" si="8"/>
        <v>218.655</v>
      </c>
      <c r="H51" s="1">
        <f t="shared" si="9"/>
        <v>50</v>
      </c>
      <c r="I51" s="1">
        <f t="shared" si="10"/>
        <v>50</v>
      </c>
      <c r="J51" s="2">
        <f t="shared" si="11"/>
        <v>50</v>
      </c>
      <c r="K51" s="1" t="s">
        <v>288</v>
      </c>
    </row>
    <row r="52" spans="1:11" x14ac:dyDescent="0.2">
      <c r="A52" s="9" t="s">
        <v>332</v>
      </c>
      <c r="B52" s="2">
        <f t="shared" si="6"/>
        <v>51</v>
      </c>
      <c r="C52" s="10">
        <v>54.5</v>
      </c>
      <c r="D52" s="10">
        <v>3.85</v>
      </c>
      <c r="E52" s="1">
        <f t="shared" si="7"/>
        <v>51</v>
      </c>
      <c r="F52" s="10">
        <v>3.88</v>
      </c>
      <c r="G52" s="1">
        <f t="shared" si="8"/>
        <v>211.46</v>
      </c>
      <c r="H52" s="1">
        <f t="shared" si="9"/>
        <v>57</v>
      </c>
      <c r="I52" s="1">
        <f t="shared" si="10"/>
        <v>51.6</v>
      </c>
      <c r="J52" s="2">
        <f t="shared" si="11"/>
        <v>51</v>
      </c>
      <c r="K52" s="1" t="s">
        <v>286</v>
      </c>
    </row>
    <row r="53" spans="1:11" x14ac:dyDescent="0.2">
      <c r="A53" s="9" t="s">
        <v>329</v>
      </c>
      <c r="B53" s="2">
        <f t="shared" si="6"/>
        <v>52</v>
      </c>
      <c r="C53" s="10">
        <v>54.5</v>
      </c>
      <c r="D53" s="10">
        <v>3.85</v>
      </c>
      <c r="E53" s="1">
        <f t="shared" si="7"/>
        <v>51</v>
      </c>
      <c r="F53" s="10">
        <v>3.87</v>
      </c>
      <c r="G53" s="1">
        <f t="shared" si="8"/>
        <v>210.91499999999999</v>
      </c>
      <c r="H53" s="1">
        <f t="shared" si="9"/>
        <v>58</v>
      </c>
      <c r="I53" s="1">
        <f t="shared" si="10"/>
        <v>51.7</v>
      </c>
      <c r="J53" s="2">
        <f t="shared" si="11"/>
        <v>52</v>
      </c>
      <c r="K53" s="1" t="s">
        <v>285</v>
      </c>
    </row>
    <row r="54" spans="1:11" x14ac:dyDescent="0.2">
      <c r="A54" s="9" t="s">
        <v>371</v>
      </c>
      <c r="B54" s="2">
        <f t="shared" si="6"/>
        <v>53</v>
      </c>
      <c r="C54" s="10">
        <v>57.5</v>
      </c>
      <c r="D54" s="10">
        <v>3.77</v>
      </c>
      <c r="E54" s="1">
        <f t="shared" si="7"/>
        <v>55</v>
      </c>
      <c r="F54" s="10">
        <v>3.8</v>
      </c>
      <c r="G54" s="1">
        <f t="shared" si="8"/>
        <v>218.5</v>
      </c>
      <c r="H54" s="1">
        <f t="shared" si="9"/>
        <v>51</v>
      </c>
      <c r="I54" s="1">
        <f t="shared" si="10"/>
        <v>54.6</v>
      </c>
      <c r="J54" s="2">
        <f t="shared" si="11"/>
        <v>53</v>
      </c>
      <c r="K54" s="1" t="s">
        <v>395</v>
      </c>
    </row>
    <row r="55" spans="1:11" x14ac:dyDescent="0.2">
      <c r="A55" s="9" t="s">
        <v>337</v>
      </c>
      <c r="B55" s="2">
        <f t="shared" si="6"/>
        <v>54</v>
      </c>
      <c r="C55" s="10">
        <v>55</v>
      </c>
      <c r="D55" s="10">
        <v>3.82</v>
      </c>
      <c r="E55" s="1">
        <f t="shared" si="7"/>
        <v>53</v>
      </c>
      <c r="F55" s="10">
        <v>3.54</v>
      </c>
      <c r="G55" s="1">
        <f t="shared" si="8"/>
        <v>194.7</v>
      </c>
      <c r="H55" s="1">
        <f t="shared" si="9"/>
        <v>70</v>
      </c>
      <c r="I55" s="1">
        <f t="shared" si="10"/>
        <v>54.7</v>
      </c>
      <c r="J55" s="2">
        <f t="shared" si="11"/>
        <v>54</v>
      </c>
      <c r="K55" s="1" t="s">
        <v>287</v>
      </c>
    </row>
    <row r="56" spans="1:11" x14ac:dyDescent="0.2">
      <c r="A56" s="9" t="s">
        <v>331</v>
      </c>
      <c r="B56" s="2">
        <f t="shared" si="6"/>
        <v>55</v>
      </c>
      <c r="C56" s="10">
        <v>54.5</v>
      </c>
      <c r="D56" s="10">
        <v>3.8</v>
      </c>
      <c r="E56" s="1">
        <f t="shared" si="7"/>
        <v>54</v>
      </c>
      <c r="F56" s="10">
        <v>3.72</v>
      </c>
      <c r="G56" s="1">
        <f t="shared" si="8"/>
        <v>202.74</v>
      </c>
      <c r="H56" s="1">
        <f t="shared" si="9"/>
        <v>64</v>
      </c>
      <c r="I56" s="1">
        <f t="shared" si="10"/>
        <v>55</v>
      </c>
      <c r="J56" s="2">
        <f t="shared" si="11"/>
        <v>55</v>
      </c>
      <c r="K56" s="1" t="s">
        <v>286</v>
      </c>
    </row>
    <row r="57" spans="1:11" x14ac:dyDescent="0.2">
      <c r="A57" s="9" t="s">
        <v>353</v>
      </c>
      <c r="B57" s="2">
        <f t="shared" si="6"/>
        <v>56</v>
      </c>
      <c r="C57" s="10">
        <v>56.5</v>
      </c>
      <c r="D57" s="10">
        <v>3.77</v>
      </c>
      <c r="E57" s="1">
        <f t="shared" si="7"/>
        <v>55</v>
      </c>
      <c r="F57" s="10">
        <v>3.78</v>
      </c>
      <c r="G57" s="1">
        <f t="shared" si="8"/>
        <v>213.57</v>
      </c>
      <c r="H57" s="1">
        <f t="shared" si="9"/>
        <v>56</v>
      </c>
      <c r="I57" s="1">
        <f t="shared" si="10"/>
        <v>55.1</v>
      </c>
      <c r="J57" s="2">
        <f t="shared" si="11"/>
        <v>56</v>
      </c>
      <c r="K57" s="1" t="s">
        <v>286</v>
      </c>
    </row>
    <row r="58" spans="1:11" x14ac:dyDescent="0.2">
      <c r="A58" s="9" t="s">
        <v>361</v>
      </c>
      <c r="B58" s="2">
        <f t="shared" si="6"/>
        <v>57</v>
      </c>
      <c r="C58" s="10">
        <v>57.5</v>
      </c>
      <c r="D58" s="10">
        <v>3.75</v>
      </c>
      <c r="E58" s="1">
        <f t="shared" si="7"/>
        <v>57</v>
      </c>
      <c r="F58" s="10">
        <v>3.85</v>
      </c>
      <c r="G58" s="1">
        <f t="shared" si="8"/>
        <v>221.375</v>
      </c>
      <c r="H58" s="1">
        <f t="shared" si="9"/>
        <v>44</v>
      </c>
      <c r="I58" s="1">
        <f t="shared" si="10"/>
        <v>55.7</v>
      </c>
      <c r="J58" s="2">
        <f t="shared" si="11"/>
        <v>57</v>
      </c>
      <c r="K58" s="1" t="s">
        <v>286</v>
      </c>
    </row>
    <row r="59" spans="1:11" x14ac:dyDescent="0.2">
      <c r="A59" s="9" t="s">
        <v>394</v>
      </c>
      <c r="B59" s="2">
        <f t="shared" si="6"/>
        <v>58</v>
      </c>
      <c r="C59" s="10">
        <v>62</v>
      </c>
      <c r="D59" s="10">
        <v>3.74</v>
      </c>
      <c r="E59" s="1">
        <f t="shared" si="7"/>
        <v>59</v>
      </c>
      <c r="F59" s="10">
        <v>3.84</v>
      </c>
      <c r="G59" s="1">
        <f t="shared" si="8"/>
        <v>238.07999999999998</v>
      </c>
      <c r="H59" s="1">
        <f t="shared" si="9"/>
        <v>28</v>
      </c>
      <c r="I59" s="1">
        <f t="shared" si="10"/>
        <v>55.9</v>
      </c>
      <c r="J59" s="2">
        <f t="shared" si="11"/>
        <v>58</v>
      </c>
      <c r="K59" s="1" t="s">
        <v>396</v>
      </c>
    </row>
    <row r="60" spans="1:11" x14ac:dyDescent="0.2">
      <c r="A60" s="9" t="s">
        <v>386</v>
      </c>
      <c r="B60" s="2">
        <f t="shared" si="6"/>
        <v>59</v>
      </c>
      <c r="C60" s="10">
        <v>59.5</v>
      </c>
      <c r="D60" s="10">
        <v>3.75</v>
      </c>
      <c r="E60" s="1">
        <f t="shared" si="7"/>
        <v>57</v>
      </c>
      <c r="F60" s="10">
        <v>3.61</v>
      </c>
      <c r="G60" s="1">
        <f t="shared" si="8"/>
        <v>214.79499999999999</v>
      </c>
      <c r="H60" s="1">
        <f t="shared" si="9"/>
        <v>55</v>
      </c>
      <c r="I60" s="1">
        <f t="shared" si="10"/>
        <v>56.800000000000004</v>
      </c>
      <c r="J60" s="2">
        <f t="shared" si="11"/>
        <v>59</v>
      </c>
      <c r="K60" s="1" t="s">
        <v>285</v>
      </c>
    </row>
    <row r="61" spans="1:11" x14ac:dyDescent="0.2">
      <c r="A61" s="9" t="s">
        <v>372</v>
      </c>
      <c r="B61" s="2">
        <f t="shared" si="6"/>
        <v>60</v>
      </c>
      <c r="C61" s="10">
        <v>58</v>
      </c>
      <c r="D61" s="10">
        <v>3.72</v>
      </c>
      <c r="E61" s="1">
        <f t="shared" si="7"/>
        <v>61</v>
      </c>
      <c r="F61" s="10">
        <v>3.86</v>
      </c>
      <c r="G61" s="1">
        <f t="shared" si="8"/>
        <v>223.88</v>
      </c>
      <c r="H61" s="1">
        <f t="shared" si="9"/>
        <v>40</v>
      </c>
      <c r="I61" s="1">
        <f t="shared" si="10"/>
        <v>58.9</v>
      </c>
      <c r="J61" s="2">
        <f t="shared" si="11"/>
        <v>60</v>
      </c>
      <c r="K61" s="1" t="s">
        <v>288</v>
      </c>
    </row>
    <row r="62" spans="1:11" x14ac:dyDescent="0.2">
      <c r="A62" s="9" t="s">
        <v>323</v>
      </c>
      <c r="B62" s="2">
        <f t="shared" si="6"/>
        <v>61</v>
      </c>
      <c r="C62" s="10">
        <v>54</v>
      </c>
      <c r="D62" s="10">
        <v>3.73</v>
      </c>
      <c r="E62" s="1">
        <f t="shared" si="7"/>
        <v>60</v>
      </c>
      <c r="F62" s="10">
        <v>3.88</v>
      </c>
      <c r="G62" s="1">
        <f t="shared" si="8"/>
        <v>209.51999999999998</v>
      </c>
      <c r="H62" s="1">
        <f t="shared" si="9"/>
        <v>59</v>
      </c>
      <c r="I62" s="1">
        <f t="shared" si="10"/>
        <v>59.9</v>
      </c>
      <c r="J62" s="2">
        <f t="shared" si="11"/>
        <v>61</v>
      </c>
      <c r="K62" s="1" t="s">
        <v>285</v>
      </c>
    </row>
    <row r="63" spans="1:11" x14ac:dyDescent="0.2">
      <c r="A63" s="9" t="s">
        <v>328</v>
      </c>
      <c r="B63" s="2">
        <f t="shared" si="6"/>
        <v>62</v>
      </c>
      <c r="C63" s="10">
        <v>54</v>
      </c>
      <c r="D63" s="10">
        <v>3.7</v>
      </c>
      <c r="E63" s="1">
        <f t="shared" si="7"/>
        <v>62</v>
      </c>
      <c r="F63" s="10">
        <v>3.87</v>
      </c>
      <c r="G63" s="1">
        <f t="shared" si="8"/>
        <v>208.98000000000002</v>
      </c>
      <c r="H63" s="1">
        <f t="shared" si="9"/>
        <v>60</v>
      </c>
      <c r="I63" s="1">
        <f t="shared" si="10"/>
        <v>61.800000000000004</v>
      </c>
      <c r="J63" s="2">
        <f t="shared" si="11"/>
        <v>62</v>
      </c>
      <c r="K63" s="1" t="s">
        <v>287</v>
      </c>
    </row>
    <row r="64" spans="1:11" x14ac:dyDescent="0.2">
      <c r="A64" s="9" t="s">
        <v>388</v>
      </c>
      <c r="B64" s="2">
        <f t="shared" si="6"/>
        <v>63</v>
      </c>
      <c r="C64" s="10">
        <v>60.5</v>
      </c>
      <c r="D64" s="10">
        <v>3.64</v>
      </c>
      <c r="E64" s="1">
        <f t="shared" si="7"/>
        <v>64</v>
      </c>
      <c r="F64" s="10">
        <v>3.66</v>
      </c>
      <c r="G64" s="1">
        <f t="shared" si="8"/>
        <v>221.43</v>
      </c>
      <c r="H64" s="1">
        <f t="shared" si="9"/>
        <v>43</v>
      </c>
      <c r="I64" s="1">
        <f t="shared" si="10"/>
        <v>61.9</v>
      </c>
      <c r="J64" s="2">
        <f t="shared" si="11"/>
        <v>63</v>
      </c>
      <c r="K64" s="1" t="s">
        <v>287</v>
      </c>
    </row>
    <row r="65" spans="1:11" x14ac:dyDescent="0.2">
      <c r="A65" s="9" t="s">
        <v>345</v>
      </c>
      <c r="B65" s="2">
        <f t="shared" si="6"/>
        <v>64</v>
      </c>
      <c r="C65" s="10">
        <v>56</v>
      </c>
      <c r="D65" s="10">
        <v>3.7</v>
      </c>
      <c r="E65" s="1">
        <f t="shared" si="7"/>
        <v>62</v>
      </c>
      <c r="F65" s="10">
        <v>3.64</v>
      </c>
      <c r="G65" s="1">
        <f t="shared" si="8"/>
        <v>203.84</v>
      </c>
      <c r="H65" s="1">
        <f t="shared" si="9"/>
        <v>63</v>
      </c>
      <c r="I65" s="1">
        <f t="shared" si="10"/>
        <v>62.100000000000009</v>
      </c>
      <c r="J65" s="2">
        <f t="shared" si="11"/>
        <v>64</v>
      </c>
      <c r="K65" s="1" t="s">
        <v>287</v>
      </c>
    </row>
    <row r="66" spans="1:11" x14ac:dyDescent="0.2">
      <c r="A66" s="9" t="s">
        <v>389</v>
      </c>
      <c r="B66" s="2">
        <f t="shared" ref="B66:B97" si="12">J66</f>
        <v>65</v>
      </c>
      <c r="C66" s="10">
        <v>60.5</v>
      </c>
      <c r="D66" s="10">
        <v>3.61</v>
      </c>
      <c r="E66" s="1">
        <f t="shared" ref="E66:E97" si="13">RANK(D66,D:D)</f>
        <v>66</v>
      </c>
      <c r="F66" s="10">
        <v>3.65</v>
      </c>
      <c r="G66" s="1">
        <f t="shared" ref="G66:G97" si="14">F66*C66</f>
        <v>220.82499999999999</v>
      </c>
      <c r="H66" s="1">
        <f t="shared" ref="H66:H97" si="15">RANK(G66,G:G)</f>
        <v>46</v>
      </c>
      <c r="I66" s="1">
        <f t="shared" ref="I66:I97" si="16">E66*0.9+H66*0.1</f>
        <v>64</v>
      </c>
      <c r="J66" s="2">
        <f t="shared" ref="J66:J97" si="17">RANK(I66,I:I,1)</f>
        <v>65</v>
      </c>
      <c r="K66" s="1" t="s">
        <v>396</v>
      </c>
    </row>
    <row r="67" spans="1:11" x14ac:dyDescent="0.2">
      <c r="A67" s="9" t="s">
        <v>321</v>
      </c>
      <c r="B67" s="2">
        <f t="shared" si="12"/>
        <v>66</v>
      </c>
      <c r="C67" s="10">
        <v>53.5</v>
      </c>
      <c r="D67" s="10">
        <v>3.62</v>
      </c>
      <c r="E67" s="1">
        <f t="shared" si="13"/>
        <v>65</v>
      </c>
      <c r="F67" s="10">
        <v>3.58</v>
      </c>
      <c r="G67" s="1">
        <f t="shared" si="14"/>
        <v>191.53</v>
      </c>
      <c r="H67" s="1">
        <f t="shared" si="15"/>
        <v>71</v>
      </c>
      <c r="I67" s="1">
        <f t="shared" si="16"/>
        <v>65.599999999999994</v>
      </c>
      <c r="J67" s="2">
        <f t="shared" si="17"/>
        <v>66</v>
      </c>
      <c r="K67" s="1" t="s">
        <v>287</v>
      </c>
    </row>
    <row r="68" spans="1:11" x14ac:dyDescent="0.2">
      <c r="A68" s="9" t="s">
        <v>316</v>
      </c>
      <c r="B68" s="2">
        <f t="shared" si="12"/>
        <v>67</v>
      </c>
      <c r="C68" s="10">
        <v>52</v>
      </c>
      <c r="D68" s="10">
        <v>3.57</v>
      </c>
      <c r="E68" s="1">
        <f t="shared" si="13"/>
        <v>67</v>
      </c>
      <c r="F68" s="10">
        <v>3.55</v>
      </c>
      <c r="G68" s="1">
        <f t="shared" si="14"/>
        <v>184.6</v>
      </c>
      <c r="H68" s="1">
        <f t="shared" si="15"/>
        <v>75</v>
      </c>
      <c r="I68" s="1">
        <f t="shared" si="16"/>
        <v>67.800000000000011</v>
      </c>
      <c r="J68" s="2">
        <f t="shared" si="17"/>
        <v>67</v>
      </c>
      <c r="K68" s="1" t="s">
        <v>286</v>
      </c>
    </row>
    <row r="69" spans="1:11" x14ac:dyDescent="0.2">
      <c r="A69" s="9" t="s">
        <v>330</v>
      </c>
      <c r="B69" s="2">
        <f t="shared" si="12"/>
        <v>68</v>
      </c>
      <c r="C69" s="10">
        <v>54.5</v>
      </c>
      <c r="D69" s="10">
        <v>3.52</v>
      </c>
      <c r="E69" s="1">
        <f t="shared" si="13"/>
        <v>69</v>
      </c>
      <c r="F69" s="10">
        <v>3.58</v>
      </c>
      <c r="G69" s="1">
        <f t="shared" si="14"/>
        <v>195.11</v>
      </c>
      <c r="H69" s="1">
        <f t="shared" si="15"/>
        <v>69</v>
      </c>
      <c r="I69" s="1">
        <f t="shared" si="16"/>
        <v>69</v>
      </c>
      <c r="J69" s="2">
        <f t="shared" si="17"/>
        <v>68</v>
      </c>
      <c r="K69" s="1" t="s">
        <v>285</v>
      </c>
    </row>
    <row r="70" spans="1:11" x14ac:dyDescent="0.2">
      <c r="A70" s="9" t="s">
        <v>298</v>
      </c>
      <c r="B70" s="2">
        <f t="shared" si="12"/>
        <v>69</v>
      </c>
      <c r="C70" s="10">
        <v>46.5</v>
      </c>
      <c r="D70" s="10">
        <v>3.56</v>
      </c>
      <c r="E70" s="1">
        <f t="shared" si="13"/>
        <v>68</v>
      </c>
      <c r="F70" s="10">
        <v>3.5</v>
      </c>
      <c r="G70" s="1">
        <f t="shared" si="14"/>
        <v>162.75</v>
      </c>
      <c r="H70" s="1">
        <f t="shared" si="15"/>
        <v>85</v>
      </c>
      <c r="I70" s="1">
        <f t="shared" si="16"/>
        <v>69.7</v>
      </c>
      <c r="J70" s="2">
        <f t="shared" si="17"/>
        <v>69</v>
      </c>
      <c r="K70" s="1" t="s">
        <v>395</v>
      </c>
    </row>
    <row r="71" spans="1:11" x14ac:dyDescent="0.2">
      <c r="A71" s="9" t="s">
        <v>365</v>
      </c>
      <c r="B71" s="2">
        <f t="shared" si="12"/>
        <v>70</v>
      </c>
      <c r="C71" s="10">
        <v>57.5</v>
      </c>
      <c r="D71" s="10">
        <v>3.4</v>
      </c>
      <c r="E71" s="1">
        <f t="shared" si="13"/>
        <v>71</v>
      </c>
      <c r="F71" s="10">
        <v>3.45</v>
      </c>
      <c r="G71" s="1">
        <f t="shared" si="14"/>
        <v>198.375</v>
      </c>
      <c r="H71" s="1">
        <f t="shared" si="15"/>
        <v>68</v>
      </c>
      <c r="I71" s="1">
        <f t="shared" si="16"/>
        <v>70.7</v>
      </c>
      <c r="J71" s="2">
        <f t="shared" si="17"/>
        <v>70</v>
      </c>
      <c r="K71" s="1" t="s">
        <v>288</v>
      </c>
    </row>
    <row r="72" spans="1:11" x14ac:dyDescent="0.2">
      <c r="A72" s="9" t="s">
        <v>314</v>
      </c>
      <c r="B72" s="2">
        <f t="shared" si="12"/>
        <v>71</v>
      </c>
      <c r="C72" s="10">
        <v>51.5</v>
      </c>
      <c r="D72" s="10">
        <v>3.4</v>
      </c>
      <c r="E72" s="1">
        <f t="shared" si="13"/>
        <v>71</v>
      </c>
      <c r="F72" s="10">
        <v>3.54</v>
      </c>
      <c r="G72" s="1">
        <f t="shared" si="14"/>
        <v>182.31</v>
      </c>
      <c r="H72" s="1">
        <f t="shared" si="15"/>
        <v>77</v>
      </c>
      <c r="I72" s="1">
        <f t="shared" si="16"/>
        <v>71.599999999999994</v>
      </c>
      <c r="J72" s="2">
        <f t="shared" si="17"/>
        <v>71</v>
      </c>
      <c r="K72" s="1" t="s">
        <v>288</v>
      </c>
    </row>
    <row r="73" spans="1:11" x14ac:dyDescent="0.2">
      <c r="A73" s="9" t="s">
        <v>297</v>
      </c>
      <c r="B73" s="2">
        <f t="shared" si="12"/>
        <v>72</v>
      </c>
      <c r="C73" s="10">
        <v>46.5</v>
      </c>
      <c r="D73" s="10">
        <v>3.48</v>
      </c>
      <c r="E73" s="1">
        <f t="shared" si="13"/>
        <v>70</v>
      </c>
      <c r="F73" s="10">
        <v>3.28</v>
      </c>
      <c r="G73" s="1">
        <f t="shared" si="14"/>
        <v>152.51999999999998</v>
      </c>
      <c r="H73" s="1">
        <f t="shared" si="15"/>
        <v>87</v>
      </c>
      <c r="I73" s="1">
        <f t="shared" si="16"/>
        <v>71.7</v>
      </c>
      <c r="J73" s="2">
        <f t="shared" si="17"/>
        <v>72</v>
      </c>
      <c r="K73" s="1" t="s">
        <v>287</v>
      </c>
    </row>
    <row r="74" spans="1:11" x14ac:dyDescent="0.2">
      <c r="A74" s="9" t="s">
        <v>349</v>
      </c>
      <c r="B74" s="2">
        <f t="shared" si="12"/>
        <v>73</v>
      </c>
      <c r="C74" s="10">
        <v>56</v>
      </c>
      <c r="D74" s="10">
        <v>3.37</v>
      </c>
      <c r="E74" s="1">
        <f t="shared" si="13"/>
        <v>73</v>
      </c>
      <c r="F74" s="10">
        <v>3.38</v>
      </c>
      <c r="G74" s="1">
        <f t="shared" si="14"/>
        <v>189.28</v>
      </c>
      <c r="H74" s="1">
        <f t="shared" si="15"/>
        <v>73</v>
      </c>
      <c r="I74" s="1">
        <f t="shared" si="16"/>
        <v>73</v>
      </c>
      <c r="J74" s="2">
        <f t="shared" si="17"/>
        <v>73</v>
      </c>
      <c r="K74" s="1" t="s">
        <v>285</v>
      </c>
    </row>
    <row r="75" spans="1:11" x14ac:dyDescent="0.2">
      <c r="A75" s="9" t="s">
        <v>346</v>
      </c>
      <c r="B75" s="2">
        <f t="shared" si="12"/>
        <v>74</v>
      </c>
      <c r="C75" s="10">
        <v>56</v>
      </c>
      <c r="D75" s="10">
        <v>3.36</v>
      </c>
      <c r="E75" s="1">
        <f t="shared" si="13"/>
        <v>74</v>
      </c>
      <c r="F75" s="10">
        <v>3.55</v>
      </c>
      <c r="G75" s="1">
        <f t="shared" si="14"/>
        <v>198.79999999999998</v>
      </c>
      <c r="H75" s="1">
        <f t="shared" si="15"/>
        <v>67</v>
      </c>
      <c r="I75" s="1">
        <f t="shared" si="16"/>
        <v>73.300000000000011</v>
      </c>
      <c r="J75" s="2">
        <f t="shared" si="17"/>
        <v>74</v>
      </c>
      <c r="K75" s="1" t="s">
        <v>288</v>
      </c>
    </row>
    <row r="76" spans="1:11" x14ac:dyDescent="0.2">
      <c r="A76" s="9" t="s">
        <v>354</v>
      </c>
      <c r="B76" s="2">
        <f t="shared" si="12"/>
        <v>75</v>
      </c>
      <c r="C76" s="10">
        <v>56.5</v>
      </c>
      <c r="D76" s="10">
        <v>3.3</v>
      </c>
      <c r="E76" s="1">
        <f t="shared" si="13"/>
        <v>75</v>
      </c>
      <c r="F76" s="10">
        <v>3.35</v>
      </c>
      <c r="G76" s="1">
        <f t="shared" si="14"/>
        <v>189.27500000000001</v>
      </c>
      <c r="H76" s="1">
        <f t="shared" si="15"/>
        <v>74</v>
      </c>
      <c r="I76" s="1">
        <f t="shared" si="16"/>
        <v>74.900000000000006</v>
      </c>
      <c r="J76" s="2">
        <f t="shared" si="17"/>
        <v>75</v>
      </c>
      <c r="K76" s="1" t="s">
        <v>395</v>
      </c>
    </row>
    <row r="77" spans="1:11" x14ac:dyDescent="0.2">
      <c r="A77" s="9" t="s">
        <v>376</v>
      </c>
      <c r="B77" s="2">
        <f t="shared" si="12"/>
        <v>76</v>
      </c>
      <c r="C77" s="10">
        <v>58</v>
      </c>
      <c r="D77" s="10">
        <v>3.27</v>
      </c>
      <c r="E77" s="1">
        <f t="shared" si="13"/>
        <v>77</v>
      </c>
      <c r="F77" s="10">
        <v>3.48</v>
      </c>
      <c r="G77" s="1">
        <f t="shared" si="14"/>
        <v>201.84</v>
      </c>
      <c r="H77" s="1">
        <f t="shared" si="15"/>
        <v>65</v>
      </c>
      <c r="I77" s="1">
        <f t="shared" si="16"/>
        <v>75.8</v>
      </c>
      <c r="J77" s="2">
        <f t="shared" si="17"/>
        <v>76</v>
      </c>
      <c r="K77" s="1" t="s">
        <v>286</v>
      </c>
    </row>
    <row r="78" spans="1:11" x14ac:dyDescent="0.2">
      <c r="A78" s="9" t="s">
        <v>318</v>
      </c>
      <c r="B78" s="2">
        <f t="shared" si="12"/>
        <v>77</v>
      </c>
      <c r="C78" s="10">
        <v>52.5</v>
      </c>
      <c r="D78" s="10">
        <v>3.28</v>
      </c>
      <c r="E78" s="1">
        <f t="shared" si="13"/>
        <v>76</v>
      </c>
      <c r="F78" s="10">
        <v>3.42</v>
      </c>
      <c r="G78" s="1">
        <f t="shared" si="14"/>
        <v>179.54999999999998</v>
      </c>
      <c r="H78" s="1">
        <f t="shared" si="15"/>
        <v>80</v>
      </c>
      <c r="I78" s="1">
        <f t="shared" si="16"/>
        <v>76.400000000000006</v>
      </c>
      <c r="J78" s="2">
        <f t="shared" si="17"/>
        <v>77</v>
      </c>
      <c r="K78" s="1" t="s">
        <v>288</v>
      </c>
    </row>
    <row r="79" spans="1:11" x14ac:dyDescent="0.2">
      <c r="A79" s="9" t="s">
        <v>340</v>
      </c>
      <c r="B79" s="2">
        <f t="shared" si="12"/>
        <v>78</v>
      </c>
      <c r="C79" s="10">
        <v>55.5</v>
      </c>
      <c r="D79" s="10">
        <v>3.27</v>
      </c>
      <c r="E79" s="1">
        <f t="shared" si="13"/>
        <v>77</v>
      </c>
      <c r="F79" s="10">
        <v>3.28</v>
      </c>
      <c r="G79" s="1">
        <f t="shared" si="14"/>
        <v>182.04</v>
      </c>
      <c r="H79" s="1">
        <f t="shared" si="15"/>
        <v>78</v>
      </c>
      <c r="I79" s="1">
        <f t="shared" si="16"/>
        <v>77.099999999999994</v>
      </c>
      <c r="J79" s="2">
        <f t="shared" si="17"/>
        <v>78</v>
      </c>
      <c r="K79" s="1" t="s">
        <v>288</v>
      </c>
    </row>
    <row r="80" spans="1:11" x14ac:dyDescent="0.2">
      <c r="A80" s="9" t="s">
        <v>336</v>
      </c>
      <c r="B80" s="2">
        <f t="shared" si="12"/>
        <v>79</v>
      </c>
      <c r="C80" s="10">
        <v>55</v>
      </c>
      <c r="D80" s="10">
        <v>3.25</v>
      </c>
      <c r="E80" s="1">
        <f t="shared" si="13"/>
        <v>79</v>
      </c>
      <c r="F80" s="10">
        <v>3.27</v>
      </c>
      <c r="G80" s="1">
        <f t="shared" si="14"/>
        <v>179.85</v>
      </c>
      <c r="H80" s="1">
        <f t="shared" si="15"/>
        <v>79</v>
      </c>
      <c r="I80" s="1">
        <f t="shared" si="16"/>
        <v>79.000000000000014</v>
      </c>
      <c r="J80" s="2">
        <f t="shared" si="17"/>
        <v>79</v>
      </c>
      <c r="K80" s="1" t="s">
        <v>286</v>
      </c>
    </row>
    <row r="81" spans="1:11" x14ac:dyDescent="0.2">
      <c r="A81" s="9" t="s">
        <v>322</v>
      </c>
      <c r="B81" s="2">
        <f t="shared" si="12"/>
        <v>80</v>
      </c>
      <c r="C81" s="10">
        <v>53.5</v>
      </c>
      <c r="D81" s="10">
        <v>3.21</v>
      </c>
      <c r="E81" s="1">
        <f t="shared" si="13"/>
        <v>80</v>
      </c>
      <c r="F81" s="10">
        <v>3.43</v>
      </c>
      <c r="G81" s="1">
        <f t="shared" si="14"/>
        <v>183.505</v>
      </c>
      <c r="H81" s="1">
        <f t="shared" si="15"/>
        <v>76</v>
      </c>
      <c r="I81" s="1">
        <f t="shared" si="16"/>
        <v>79.599999999999994</v>
      </c>
      <c r="J81" s="2">
        <f t="shared" si="17"/>
        <v>80</v>
      </c>
      <c r="K81" s="1" t="s">
        <v>286</v>
      </c>
    </row>
    <row r="82" spans="1:11" x14ac:dyDescent="0.2">
      <c r="A82" s="9" t="s">
        <v>319</v>
      </c>
      <c r="B82" s="2">
        <f t="shared" si="12"/>
        <v>81</v>
      </c>
      <c r="C82" s="10">
        <v>53</v>
      </c>
      <c r="D82" s="10">
        <v>3.21</v>
      </c>
      <c r="E82" s="1">
        <f t="shared" si="13"/>
        <v>80</v>
      </c>
      <c r="F82" s="10">
        <v>3.35</v>
      </c>
      <c r="G82" s="1">
        <f t="shared" si="14"/>
        <v>177.55</v>
      </c>
      <c r="H82" s="1">
        <f t="shared" si="15"/>
        <v>82</v>
      </c>
      <c r="I82" s="1">
        <f t="shared" si="16"/>
        <v>80.2</v>
      </c>
      <c r="J82" s="2">
        <f t="shared" si="17"/>
        <v>81</v>
      </c>
      <c r="K82" s="1" t="s">
        <v>288</v>
      </c>
    </row>
    <row r="83" spans="1:11" x14ac:dyDescent="0.2">
      <c r="A83" s="9" t="s">
        <v>382</v>
      </c>
      <c r="B83" s="2">
        <f t="shared" si="12"/>
        <v>82</v>
      </c>
      <c r="C83" s="10">
        <v>59</v>
      </c>
      <c r="D83" s="10">
        <v>3.14</v>
      </c>
      <c r="E83" s="1">
        <f t="shared" si="13"/>
        <v>82</v>
      </c>
      <c r="F83" s="10">
        <v>3.38</v>
      </c>
      <c r="G83" s="1">
        <f t="shared" si="14"/>
        <v>199.42</v>
      </c>
      <c r="H83" s="1">
        <f t="shared" si="15"/>
        <v>66</v>
      </c>
      <c r="I83" s="1">
        <f t="shared" si="16"/>
        <v>80.399999999999991</v>
      </c>
      <c r="J83" s="2">
        <f t="shared" si="17"/>
        <v>82</v>
      </c>
      <c r="K83" s="1" t="s">
        <v>395</v>
      </c>
    </row>
    <row r="84" spans="1:11" x14ac:dyDescent="0.2">
      <c r="A84" s="9" t="s">
        <v>310</v>
      </c>
      <c r="B84" s="2">
        <f t="shared" si="12"/>
        <v>83</v>
      </c>
      <c r="C84" s="10">
        <v>49</v>
      </c>
      <c r="D84" s="10">
        <v>3.09</v>
      </c>
      <c r="E84" s="1">
        <f t="shared" si="13"/>
        <v>83</v>
      </c>
      <c r="F84" s="10">
        <v>3</v>
      </c>
      <c r="G84" s="1">
        <f t="shared" si="14"/>
        <v>147</v>
      </c>
      <c r="H84" s="1">
        <f t="shared" si="15"/>
        <v>89</v>
      </c>
      <c r="I84" s="1">
        <f t="shared" si="16"/>
        <v>83.600000000000009</v>
      </c>
      <c r="J84" s="2">
        <f t="shared" si="17"/>
        <v>83</v>
      </c>
      <c r="K84" s="1" t="s">
        <v>285</v>
      </c>
    </row>
    <row r="85" spans="1:11" x14ac:dyDescent="0.2">
      <c r="A85" s="9" t="s">
        <v>378</v>
      </c>
      <c r="B85" s="2">
        <f t="shared" si="12"/>
        <v>84</v>
      </c>
      <c r="C85" s="10">
        <v>58.5</v>
      </c>
      <c r="D85" s="10">
        <v>3</v>
      </c>
      <c r="E85" s="1">
        <f t="shared" si="13"/>
        <v>85</v>
      </c>
      <c r="F85" s="10">
        <v>3.26</v>
      </c>
      <c r="G85" s="1">
        <f t="shared" si="14"/>
        <v>190.70999999999998</v>
      </c>
      <c r="H85" s="1">
        <f t="shared" si="15"/>
        <v>72</v>
      </c>
      <c r="I85" s="1">
        <f t="shared" si="16"/>
        <v>83.7</v>
      </c>
      <c r="J85" s="2">
        <f t="shared" si="17"/>
        <v>84</v>
      </c>
      <c r="K85" s="1" t="s">
        <v>395</v>
      </c>
    </row>
    <row r="86" spans="1:11" x14ac:dyDescent="0.2">
      <c r="A86" s="9" t="s">
        <v>305</v>
      </c>
      <c r="B86" s="2">
        <f t="shared" si="12"/>
        <v>85</v>
      </c>
      <c r="C86" s="10">
        <v>47.5</v>
      </c>
      <c r="D86" s="10">
        <v>3.07</v>
      </c>
      <c r="E86" s="1">
        <f t="shared" si="13"/>
        <v>84</v>
      </c>
      <c r="F86" s="10">
        <v>3.13</v>
      </c>
      <c r="G86" s="1">
        <f t="shared" si="14"/>
        <v>148.67499999999998</v>
      </c>
      <c r="H86" s="1">
        <f t="shared" si="15"/>
        <v>88</v>
      </c>
      <c r="I86" s="1">
        <f t="shared" si="16"/>
        <v>84.4</v>
      </c>
      <c r="J86" s="2">
        <f t="shared" si="17"/>
        <v>85</v>
      </c>
      <c r="K86" s="1" t="s">
        <v>287</v>
      </c>
    </row>
    <row r="87" spans="1:11" x14ac:dyDescent="0.2">
      <c r="A87" s="9" t="s">
        <v>303</v>
      </c>
      <c r="B87" s="2">
        <f t="shared" si="12"/>
        <v>86</v>
      </c>
      <c r="C87" s="10">
        <v>47</v>
      </c>
      <c r="D87" s="10">
        <v>2.96</v>
      </c>
      <c r="E87" s="1">
        <f t="shared" si="13"/>
        <v>86</v>
      </c>
      <c r="F87" s="10">
        <v>3.48</v>
      </c>
      <c r="G87" s="1">
        <f t="shared" si="14"/>
        <v>163.56</v>
      </c>
      <c r="H87" s="1">
        <f t="shared" si="15"/>
        <v>84</v>
      </c>
      <c r="I87" s="1">
        <f t="shared" si="16"/>
        <v>85.800000000000011</v>
      </c>
      <c r="J87" s="2">
        <f t="shared" si="17"/>
        <v>86</v>
      </c>
      <c r="K87" s="1" t="s">
        <v>287</v>
      </c>
    </row>
    <row r="88" spans="1:11" x14ac:dyDescent="0.2">
      <c r="A88" s="9" t="s">
        <v>373</v>
      </c>
      <c r="B88" s="2">
        <f t="shared" si="12"/>
        <v>87</v>
      </c>
      <c r="C88" s="10">
        <v>58</v>
      </c>
      <c r="D88" s="10">
        <v>2.95</v>
      </c>
      <c r="E88" s="1">
        <f t="shared" si="13"/>
        <v>87</v>
      </c>
      <c r="F88" s="10">
        <v>3.08</v>
      </c>
      <c r="G88" s="1">
        <f t="shared" si="14"/>
        <v>178.64000000000001</v>
      </c>
      <c r="H88" s="1">
        <f t="shared" si="15"/>
        <v>81</v>
      </c>
      <c r="I88" s="1">
        <f t="shared" si="16"/>
        <v>86.399999999999991</v>
      </c>
      <c r="J88" s="2">
        <f t="shared" si="17"/>
        <v>87</v>
      </c>
      <c r="K88" s="1" t="s">
        <v>285</v>
      </c>
    </row>
    <row r="89" spans="1:11" x14ac:dyDescent="0.2">
      <c r="A89" s="9" t="s">
        <v>385</v>
      </c>
      <c r="B89" s="2">
        <f t="shared" si="12"/>
        <v>88</v>
      </c>
      <c r="C89" s="10">
        <v>59</v>
      </c>
      <c r="D89" s="10">
        <v>2.91</v>
      </c>
      <c r="E89" s="1">
        <f t="shared" si="13"/>
        <v>89</v>
      </c>
      <c r="F89" s="10">
        <v>2.89</v>
      </c>
      <c r="G89" s="1">
        <f t="shared" si="14"/>
        <v>170.51000000000002</v>
      </c>
      <c r="H89" s="1">
        <f t="shared" si="15"/>
        <v>83</v>
      </c>
      <c r="I89" s="1">
        <f t="shared" si="16"/>
        <v>88.4</v>
      </c>
      <c r="J89" s="2">
        <f t="shared" si="17"/>
        <v>88</v>
      </c>
      <c r="K89" s="1" t="s">
        <v>285</v>
      </c>
    </row>
    <row r="90" spans="1:11" x14ac:dyDescent="0.2">
      <c r="A90" s="9" t="s">
        <v>301</v>
      </c>
      <c r="B90" s="2">
        <f t="shared" si="12"/>
        <v>89</v>
      </c>
      <c r="C90" s="10">
        <v>46.5</v>
      </c>
      <c r="D90" s="10">
        <v>2.92</v>
      </c>
      <c r="E90" s="1">
        <f t="shared" si="13"/>
        <v>88</v>
      </c>
      <c r="F90" s="10">
        <v>2.89</v>
      </c>
      <c r="G90" s="1">
        <f t="shared" si="14"/>
        <v>134.38500000000002</v>
      </c>
      <c r="H90" s="1">
        <f t="shared" si="15"/>
        <v>93</v>
      </c>
      <c r="I90" s="1">
        <f t="shared" si="16"/>
        <v>88.5</v>
      </c>
      <c r="J90" s="2">
        <f t="shared" si="17"/>
        <v>89</v>
      </c>
      <c r="K90" s="1" t="s">
        <v>288</v>
      </c>
    </row>
    <row r="91" spans="1:11" x14ac:dyDescent="0.2">
      <c r="A91" s="9" t="s">
        <v>291</v>
      </c>
      <c r="B91" s="2">
        <f t="shared" si="12"/>
        <v>90</v>
      </c>
      <c r="C91" s="10">
        <v>44</v>
      </c>
      <c r="D91" s="10">
        <v>2.87</v>
      </c>
      <c r="E91" s="1">
        <f t="shared" si="13"/>
        <v>90</v>
      </c>
      <c r="F91" s="10">
        <v>3.09</v>
      </c>
      <c r="G91" s="1">
        <f t="shared" si="14"/>
        <v>135.95999999999998</v>
      </c>
      <c r="H91" s="1">
        <f t="shared" si="15"/>
        <v>92</v>
      </c>
      <c r="I91" s="1">
        <f t="shared" si="16"/>
        <v>90.2</v>
      </c>
      <c r="J91" s="2">
        <f t="shared" si="17"/>
        <v>90</v>
      </c>
      <c r="K91" s="1" t="s">
        <v>285</v>
      </c>
    </row>
    <row r="92" spans="1:11" x14ac:dyDescent="0.2">
      <c r="A92" s="9" t="s">
        <v>302</v>
      </c>
      <c r="B92" s="2">
        <f t="shared" si="12"/>
        <v>91</v>
      </c>
      <c r="C92" s="10">
        <v>46.5</v>
      </c>
      <c r="D92" s="10">
        <v>2.86</v>
      </c>
      <c r="E92" s="1">
        <f t="shared" si="13"/>
        <v>91</v>
      </c>
      <c r="F92" s="10">
        <v>3.33</v>
      </c>
      <c r="G92" s="1">
        <f t="shared" si="14"/>
        <v>154.845</v>
      </c>
      <c r="H92" s="1">
        <f t="shared" si="15"/>
        <v>86</v>
      </c>
      <c r="I92" s="1">
        <f t="shared" si="16"/>
        <v>90.5</v>
      </c>
      <c r="J92" s="2">
        <f t="shared" si="17"/>
        <v>91</v>
      </c>
      <c r="K92" s="1" t="s">
        <v>288</v>
      </c>
    </row>
    <row r="93" spans="1:11" x14ac:dyDescent="0.2">
      <c r="A93" s="9" t="s">
        <v>296</v>
      </c>
      <c r="B93" s="2">
        <f t="shared" si="12"/>
        <v>92</v>
      </c>
      <c r="C93" s="10">
        <v>46.5</v>
      </c>
      <c r="D93" s="10">
        <v>2.83</v>
      </c>
      <c r="E93" s="1">
        <f t="shared" si="13"/>
        <v>92</v>
      </c>
      <c r="F93" s="10">
        <v>3</v>
      </c>
      <c r="G93" s="1">
        <f t="shared" si="14"/>
        <v>139.5</v>
      </c>
      <c r="H93" s="1">
        <f t="shared" si="15"/>
        <v>91</v>
      </c>
      <c r="I93" s="1">
        <f t="shared" si="16"/>
        <v>91.899999999999991</v>
      </c>
      <c r="J93" s="2">
        <f t="shared" si="17"/>
        <v>92</v>
      </c>
      <c r="K93" s="1" t="s">
        <v>285</v>
      </c>
    </row>
    <row r="94" spans="1:11" x14ac:dyDescent="0.2">
      <c r="A94" s="9" t="s">
        <v>311</v>
      </c>
      <c r="B94" s="2">
        <f t="shared" si="12"/>
        <v>93</v>
      </c>
      <c r="C94" s="10">
        <v>49</v>
      </c>
      <c r="D94" s="10">
        <v>2.69</v>
      </c>
      <c r="E94" s="1">
        <f t="shared" si="13"/>
        <v>93</v>
      </c>
      <c r="F94" s="10">
        <v>2.86</v>
      </c>
      <c r="G94" s="1">
        <f t="shared" si="14"/>
        <v>140.13999999999999</v>
      </c>
      <c r="H94" s="1">
        <f t="shared" si="15"/>
        <v>90</v>
      </c>
      <c r="I94" s="1">
        <f t="shared" si="16"/>
        <v>92.7</v>
      </c>
      <c r="J94" s="2">
        <f t="shared" si="17"/>
        <v>93</v>
      </c>
      <c r="K94" s="1" t="s">
        <v>286</v>
      </c>
    </row>
    <row r="95" spans="1:11" x14ac:dyDescent="0.2">
      <c r="A95" s="9" t="s">
        <v>299</v>
      </c>
      <c r="B95" s="2">
        <f t="shared" si="12"/>
        <v>94</v>
      </c>
      <c r="C95" s="10">
        <v>46.5</v>
      </c>
      <c r="D95" s="10">
        <v>2.67</v>
      </c>
      <c r="E95" s="1">
        <f t="shared" si="13"/>
        <v>94</v>
      </c>
      <c r="F95" s="10">
        <v>2.88</v>
      </c>
      <c r="G95" s="1">
        <f t="shared" si="14"/>
        <v>133.91999999999999</v>
      </c>
      <c r="H95" s="1">
        <f t="shared" si="15"/>
        <v>94</v>
      </c>
      <c r="I95" s="1">
        <f t="shared" si="16"/>
        <v>94.000000000000014</v>
      </c>
      <c r="J95" s="2">
        <f t="shared" si="17"/>
        <v>94</v>
      </c>
      <c r="K95" s="1" t="s">
        <v>395</v>
      </c>
    </row>
    <row r="96" spans="1:11" x14ac:dyDescent="0.2">
      <c r="A96" s="9" t="s">
        <v>304</v>
      </c>
      <c r="B96" s="2">
        <f t="shared" si="12"/>
        <v>95</v>
      </c>
      <c r="C96" s="10">
        <v>47.5</v>
      </c>
      <c r="D96" s="10">
        <v>2.57</v>
      </c>
      <c r="E96" s="1">
        <f t="shared" si="13"/>
        <v>95</v>
      </c>
      <c r="F96" s="10">
        <v>2.64</v>
      </c>
      <c r="G96" s="1">
        <f t="shared" si="14"/>
        <v>125.4</v>
      </c>
      <c r="H96" s="1">
        <f t="shared" si="15"/>
        <v>98</v>
      </c>
      <c r="I96" s="1">
        <f t="shared" si="16"/>
        <v>95.3</v>
      </c>
      <c r="J96" s="2">
        <f t="shared" si="17"/>
        <v>95</v>
      </c>
      <c r="K96" s="1" t="s">
        <v>395</v>
      </c>
    </row>
    <row r="97" spans="1:11" x14ac:dyDescent="0.2">
      <c r="A97" s="9" t="s">
        <v>308</v>
      </c>
      <c r="B97" s="2">
        <f t="shared" si="12"/>
        <v>96</v>
      </c>
      <c r="C97" s="10">
        <v>48.5</v>
      </c>
      <c r="D97" s="10">
        <v>2.4900000000000002</v>
      </c>
      <c r="E97" s="1">
        <f t="shared" si="13"/>
        <v>96</v>
      </c>
      <c r="F97" s="10">
        <v>2.75</v>
      </c>
      <c r="G97" s="1">
        <f t="shared" si="14"/>
        <v>133.375</v>
      </c>
      <c r="H97" s="1">
        <f t="shared" si="15"/>
        <v>95</v>
      </c>
      <c r="I97" s="1">
        <f t="shared" si="16"/>
        <v>95.9</v>
      </c>
      <c r="J97" s="2">
        <f t="shared" si="17"/>
        <v>96</v>
      </c>
      <c r="K97" s="1" t="s">
        <v>287</v>
      </c>
    </row>
    <row r="98" spans="1:11" x14ac:dyDescent="0.2">
      <c r="A98" s="9" t="s">
        <v>306</v>
      </c>
      <c r="B98" s="2">
        <f t="shared" ref="B98:B107" si="18">J98</f>
        <v>97</v>
      </c>
      <c r="C98" s="10">
        <v>48</v>
      </c>
      <c r="D98" s="10">
        <v>2.48</v>
      </c>
      <c r="E98" s="1">
        <f t="shared" ref="E98:E129" si="19">RANK(D98,D:D)</f>
        <v>97</v>
      </c>
      <c r="F98" s="10">
        <v>2.64</v>
      </c>
      <c r="G98" s="1">
        <f t="shared" ref="G98:G129" si="20">F98*C98</f>
        <v>126.72</v>
      </c>
      <c r="H98" s="1">
        <f t="shared" ref="H98:H129" si="21">RANK(G98,G:G)</f>
        <v>97</v>
      </c>
      <c r="I98" s="1">
        <f t="shared" ref="I98:I129" si="22">E98*0.9+H98*0.1</f>
        <v>97</v>
      </c>
      <c r="J98" s="2">
        <f t="shared" ref="J98:J129" si="23">RANK(I98,I:I,1)</f>
        <v>97</v>
      </c>
      <c r="K98" s="1" t="s">
        <v>288</v>
      </c>
    </row>
    <row r="99" spans="1:11" x14ac:dyDescent="0.2">
      <c r="A99" s="9" t="s">
        <v>295</v>
      </c>
      <c r="B99" s="2">
        <f t="shared" si="18"/>
        <v>98</v>
      </c>
      <c r="C99" s="10">
        <v>46</v>
      </c>
      <c r="D99" s="10">
        <v>2.46</v>
      </c>
      <c r="E99" s="1">
        <f t="shared" si="19"/>
        <v>98</v>
      </c>
      <c r="F99" s="10">
        <v>2.5299999999999998</v>
      </c>
      <c r="G99" s="1">
        <f t="shared" si="20"/>
        <v>116.38</v>
      </c>
      <c r="H99" s="1">
        <f t="shared" si="21"/>
        <v>102</v>
      </c>
      <c r="I99" s="1">
        <f t="shared" si="22"/>
        <v>98.4</v>
      </c>
      <c r="J99" s="2">
        <f t="shared" si="23"/>
        <v>98</v>
      </c>
      <c r="K99" s="1" t="s">
        <v>288</v>
      </c>
    </row>
    <row r="100" spans="1:11" x14ac:dyDescent="0.2">
      <c r="A100" s="9" t="s">
        <v>293</v>
      </c>
      <c r="B100" s="2">
        <f t="shared" si="18"/>
        <v>99</v>
      </c>
      <c r="C100" s="10">
        <v>45</v>
      </c>
      <c r="D100" s="10">
        <v>2.44</v>
      </c>
      <c r="E100" s="1">
        <f t="shared" si="19"/>
        <v>99</v>
      </c>
      <c r="F100" s="10">
        <v>2.64</v>
      </c>
      <c r="G100" s="1">
        <f t="shared" si="20"/>
        <v>118.80000000000001</v>
      </c>
      <c r="H100" s="1">
        <f t="shared" si="21"/>
        <v>101</v>
      </c>
      <c r="I100" s="1">
        <f t="shared" si="22"/>
        <v>99.200000000000017</v>
      </c>
      <c r="J100" s="2">
        <f t="shared" si="23"/>
        <v>99</v>
      </c>
      <c r="K100" s="1" t="s">
        <v>287</v>
      </c>
    </row>
    <row r="101" spans="1:11" x14ac:dyDescent="0.2">
      <c r="A101" s="9" t="s">
        <v>292</v>
      </c>
      <c r="B101" s="2">
        <f t="shared" si="18"/>
        <v>100</v>
      </c>
      <c r="C101" s="10">
        <v>44.5</v>
      </c>
      <c r="D101" s="10">
        <v>2.41</v>
      </c>
      <c r="E101" s="1">
        <f t="shared" si="19"/>
        <v>100</v>
      </c>
      <c r="F101" s="10">
        <v>2.67</v>
      </c>
      <c r="G101" s="1">
        <f t="shared" si="20"/>
        <v>118.815</v>
      </c>
      <c r="H101" s="1">
        <f t="shared" si="21"/>
        <v>100</v>
      </c>
      <c r="I101" s="1">
        <f t="shared" si="22"/>
        <v>100</v>
      </c>
      <c r="J101" s="2">
        <f t="shared" si="23"/>
        <v>100</v>
      </c>
      <c r="K101" s="1" t="s">
        <v>285</v>
      </c>
    </row>
    <row r="102" spans="1:11" x14ac:dyDescent="0.2">
      <c r="A102" s="9" t="s">
        <v>313</v>
      </c>
      <c r="B102" s="2">
        <f t="shared" si="18"/>
        <v>101</v>
      </c>
      <c r="C102" s="10">
        <v>50.5</v>
      </c>
      <c r="D102" s="10">
        <v>2.38</v>
      </c>
      <c r="E102" s="1">
        <f t="shared" si="19"/>
        <v>101</v>
      </c>
      <c r="F102" s="10">
        <v>2.63</v>
      </c>
      <c r="G102" s="1">
        <f t="shared" si="20"/>
        <v>132.815</v>
      </c>
      <c r="H102" s="1">
        <f t="shared" si="21"/>
        <v>96</v>
      </c>
      <c r="I102" s="1">
        <f t="shared" si="22"/>
        <v>100.5</v>
      </c>
      <c r="J102" s="2">
        <f t="shared" si="23"/>
        <v>101</v>
      </c>
      <c r="K102" s="1" t="s">
        <v>285</v>
      </c>
    </row>
    <row r="103" spans="1:11" x14ac:dyDescent="0.2">
      <c r="A103" s="9" t="s">
        <v>300</v>
      </c>
      <c r="B103" s="2">
        <f t="shared" si="18"/>
        <v>102</v>
      </c>
      <c r="C103" s="10">
        <v>46.5</v>
      </c>
      <c r="D103" s="10">
        <v>2.38</v>
      </c>
      <c r="E103" s="1">
        <f t="shared" si="19"/>
        <v>101</v>
      </c>
      <c r="F103" s="10">
        <v>2.4500000000000002</v>
      </c>
      <c r="G103" s="1">
        <f t="shared" si="20"/>
        <v>113.92500000000001</v>
      </c>
      <c r="H103" s="1">
        <f t="shared" si="21"/>
        <v>103</v>
      </c>
      <c r="I103" s="1">
        <f t="shared" si="22"/>
        <v>101.2</v>
      </c>
      <c r="J103" s="2">
        <f t="shared" si="23"/>
        <v>102</v>
      </c>
      <c r="K103" s="1" t="s">
        <v>395</v>
      </c>
    </row>
    <row r="104" spans="1:11" x14ac:dyDescent="0.2">
      <c r="A104" s="9" t="s">
        <v>290</v>
      </c>
      <c r="B104" s="2">
        <f t="shared" si="18"/>
        <v>103</v>
      </c>
      <c r="C104" s="10">
        <v>44</v>
      </c>
      <c r="D104" s="10">
        <v>2.2200000000000002</v>
      </c>
      <c r="E104" s="1">
        <f t="shared" si="19"/>
        <v>103</v>
      </c>
      <c r="F104" s="10">
        <v>2.57</v>
      </c>
      <c r="G104" s="1">
        <f t="shared" si="20"/>
        <v>113.08</v>
      </c>
      <c r="H104" s="1">
        <f t="shared" si="21"/>
        <v>104</v>
      </c>
      <c r="I104" s="1">
        <f t="shared" si="22"/>
        <v>103.10000000000001</v>
      </c>
      <c r="J104" s="2">
        <f t="shared" si="23"/>
        <v>103</v>
      </c>
      <c r="K104" s="1" t="s">
        <v>395</v>
      </c>
    </row>
    <row r="105" spans="1:11" x14ac:dyDescent="0.2">
      <c r="A105" s="9" t="s">
        <v>294</v>
      </c>
      <c r="B105" s="2">
        <f t="shared" si="18"/>
        <v>104</v>
      </c>
      <c r="C105" s="10">
        <v>46</v>
      </c>
      <c r="D105" s="10">
        <v>2.19</v>
      </c>
      <c r="E105" s="1">
        <f t="shared" si="19"/>
        <v>104</v>
      </c>
      <c r="F105" s="10">
        <v>2.65</v>
      </c>
      <c r="G105" s="1">
        <f t="shared" si="20"/>
        <v>121.89999999999999</v>
      </c>
      <c r="H105" s="1">
        <f t="shared" si="21"/>
        <v>99</v>
      </c>
      <c r="I105" s="1">
        <f t="shared" si="22"/>
        <v>103.50000000000001</v>
      </c>
      <c r="J105" s="2">
        <f t="shared" si="23"/>
        <v>104</v>
      </c>
      <c r="K105" s="1" t="s">
        <v>395</v>
      </c>
    </row>
    <row r="106" spans="1:11" x14ac:dyDescent="0.2">
      <c r="A106" s="7" t="s">
        <v>307</v>
      </c>
      <c r="B106" s="2">
        <f t="shared" si="18"/>
        <v>105</v>
      </c>
      <c r="C106" s="7">
        <v>48</v>
      </c>
      <c r="D106" s="7">
        <v>1.86</v>
      </c>
      <c r="E106" s="7">
        <f t="shared" si="19"/>
        <v>105</v>
      </c>
      <c r="F106" s="7">
        <v>2.33</v>
      </c>
      <c r="G106" s="7">
        <f t="shared" si="20"/>
        <v>111.84</v>
      </c>
      <c r="H106" s="7">
        <f t="shared" si="21"/>
        <v>105</v>
      </c>
      <c r="I106" s="7">
        <f t="shared" si="22"/>
        <v>105</v>
      </c>
      <c r="J106" s="2">
        <f t="shared" si="23"/>
        <v>105</v>
      </c>
      <c r="K106" s="7" t="s">
        <v>288</v>
      </c>
    </row>
    <row r="107" spans="1:11" x14ac:dyDescent="0.2">
      <c r="A107" s="7" t="s">
        <v>289</v>
      </c>
      <c r="B107" s="2">
        <f t="shared" si="18"/>
        <v>106</v>
      </c>
      <c r="C107" s="7">
        <v>41.5</v>
      </c>
      <c r="D107" s="7">
        <v>1.73</v>
      </c>
      <c r="E107" s="7">
        <f t="shared" si="19"/>
        <v>106</v>
      </c>
      <c r="F107" s="7">
        <v>2.09</v>
      </c>
      <c r="G107" s="7">
        <f t="shared" si="20"/>
        <v>86.734999999999999</v>
      </c>
      <c r="H107" s="7">
        <f t="shared" si="21"/>
        <v>106</v>
      </c>
      <c r="I107" s="7">
        <f t="shared" si="22"/>
        <v>106</v>
      </c>
      <c r="J107" s="2">
        <f t="shared" si="23"/>
        <v>106</v>
      </c>
      <c r="K107" s="7" t="s">
        <v>395</v>
      </c>
    </row>
    <row r="108" spans="1:11" x14ac:dyDescent="0.2">
      <c r="B108" s="6" t="s">
        <v>461</v>
      </c>
      <c r="J108" s="6" t="s">
        <v>461</v>
      </c>
    </row>
  </sheetData>
  <autoFilter ref="A1:K107" xr:uid="{ECF98E5A-F8D9-4785-B639-4DEBC522AAED}">
    <sortState ref="A2:K108">
      <sortCondition ref="B1:B107"/>
    </sortState>
  </autoFilter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260B7-FA71-4F2F-A362-BE6E49C0B4F9}">
  <dimension ref="A1:K26"/>
  <sheetViews>
    <sheetView workbookViewId="0">
      <selection activeCell="J1" sqref="J1:J26"/>
    </sheetView>
  </sheetViews>
  <sheetFormatPr defaultRowHeight="14.25" x14ac:dyDescent="0.2"/>
  <cols>
    <col min="1" max="1" width="11.625" bestFit="1" customWidth="1"/>
    <col min="2" max="2" width="16.75" bestFit="1" customWidth="1"/>
    <col min="3" max="3" width="13.125" bestFit="1" customWidth="1"/>
    <col min="4" max="4" width="22.25" bestFit="1" customWidth="1"/>
    <col min="5" max="5" width="25.75" bestFit="1" customWidth="1"/>
    <col min="6" max="6" width="18.625" bestFit="1" customWidth="1"/>
    <col min="7" max="7" width="28.25" bestFit="1" customWidth="1"/>
    <col min="8" max="8" width="31.875" bestFit="1" customWidth="1"/>
    <col min="9" max="9" width="9.625" bestFit="1" customWidth="1"/>
    <col min="10" max="10" width="16.75" bestFit="1" customWidth="1"/>
    <col min="11" max="11" width="24.25" bestFit="1" customWidth="1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1" t="s">
        <v>501</v>
      </c>
      <c r="B2" s="2">
        <f>J2</f>
        <v>1</v>
      </c>
      <c r="C2" s="1" t="s">
        <v>520</v>
      </c>
      <c r="D2" s="1">
        <v>4.17</v>
      </c>
      <c r="E2" s="1">
        <f>RANK(D2,D:D)</f>
        <v>1</v>
      </c>
      <c r="F2" s="1" t="s">
        <v>535</v>
      </c>
      <c r="G2" s="1">
        <f>F2*C2</f>
        <v>267.24</v>
      </c>
      <c r="H2" s="1">
        <f>RANK(G2,G:G)</f>
        <v>1</v>
      </c>
      <c r="I2" s="1">
        <f>E2*0.9+H2*0.1</f>
        <v>1</v>
      </c>
      <c r="J2" s="2">
        <f>RANK(I2,I:I,1)</f>
        <v>1</v>
      </c>
      <c r="K2" s="1" t="s">
        <v>549</v>
      </c>
    </row>
    <row r="3" spans="1:11" x14ac:dyDescent="0.2">
      <c r="A3" s="1" t="s">
        <v>508</v>
      </c>
      <c r="B3" s="2">
        <f>J3</f>
        <v>2</v>
      </c>
      <c r="C3" s="1" t="s">
        <v>525</v>
      </c>
      <c r="D3" s="1">
        <v>4.12</v>
      </c>
      <c r="E3" s="1">
        <f>RANK(D3,D:D)</f>
        <v>2</v>
      </c>
      <c r="F3" s="1" t="s">
        <v>530</v>
      </c>
      <c r="G3" s="1">
        <f>F3*C3</f>
        <v>253.38</v>
      </c>
      <c r="H3" s="1">
        <f>RANK(G3,G:G)</f>
        <v>2</v>
      </c>
      <c r="I3" s="1">
        <f>E3*0.9+H3*0.1</f>
        <v>2</v>
      </c>
      <c r="J3" s="2">
        <f>RANK(I3,I:I,1)</f>
        <v>2</v>
      </c>
      <c r="K3" s="1" t="s">
        <v>549</v>
      </c>
    </row>
    <row r="4" spans="1:11" x14ac:dyDescent="0.2">
      <c r="A4" s="1" t="s">
        <v>497</v>
      </c>
      <c r="B4" s="2">
        <f>J4</f>
        <v>3</v>
      </c>
      <c r="C4" s="1" t="s">
        <v>479</v>
      </c>
      <c r="D4" s="1">
        <v>4.07</v>
      </c>
      <c r="E4" s="1">
        <f>RANK(D4,D:D)</f>
        <v>3</v>
      </c>
      <c r="F4" s="1" t="s">
        <v>538</v>
      </c>
      <c r="G4" s="1">
        <f>F4*C4</f>
        <v>228.8</v>
      </c>
      <c r="H4" s="1">
        <f>RANK(G4,G:G)</f>
        <v>5</v>
      </c>
      <c r="I4" s="1">
        <f>E4*0.9+H4*0.1</f>
        <v>3.2</v>
      </c>
      <c r="J4" s="2">
        <f>RANK(I4,I:I,1)</f>
        <v>3</v>
      </c>
      <c r="K4" s="1" t="s">
        <v>549</v>
      </c>
    </row>
    <row r="5" spans="1:11" x14ac:dyDescent="0.2">
      <c r="A5" s="1" t="s">
        <v>496</v>
      </c>
      <c r="B5" s="2">
        <f>J5</f>
        <v>4</v>
      </c>
      <c r="C5" s="1" t="s">
        <v>481</v>
      </c>
      <c r="D5" s="1">
        <v>4.03</v>
      </c>
      <c r="E5" s="1">
        <f>RANK(D5,D:D)</f>
        <v>4</v>
      </c>
      <c r="F5" s="1" t="s">
        <v>529</v>
      </c>
      <c r="G5" s="1">
        <f>F5*C5</f>
        <v>229.95500000000001</v>
      </c>
      <c r="H5" s="1">
        <f>RANK(G5,G:G)</f>
        <v>4</v>
      </c>
      <c r="I5" s="1">
        <f>E5*0.9+H5*0.1</f>
        <v>4</v>
      </c>
      <c r="J5" s="2">
        <f>RANK(I5,I:I,1)</f>
        <v>4</v>
      </c>
      <c r="K5" s="1" t="s">
        <v>549</v>
      </c>
    </row>
    <row r="6" spans="1:11" x14ac:dyDescent="0.2">
      <c r="A6" s="1" t="s">
        <v>512</v>
      </c>
      <c r="B6" s="2">
        <f>J6</f>
        <v>5</v>
      </c>
      <c r="C6" s="1" t="s">
        <v>528</v>
      </c>
      <c r="D6" s="1">
        <v>3.85</v>
      </c>
      <c r="E6" s="1">
        <f>RANK(D6,D:D)</f>
        <v>5</v>
      </c>
      <c r="F6" s="1" t="s">
        <v>547</v>
      </c>
      <c r="G6" s="1">
        <f>F6*C6</f>
        <v>210.37</v>
      </c>
      <c r="H6" s="1">
        <f>RANK(G6,G:G)</f>
        <v>13</v>
      </c>
      <c r="I6" s="1">
        <f>E6*0.9+H6*0.1</f>
        <v>5.8</v>
      </c>
      <c r="J6" s="2">
        <f>RANK(I6,I:I,1)</f>
        <v>5</v>
      </c>
      <c r="K6" s="1" t="s">
        <v>549</v>
      </c>
    </row>
    <row r="7" spans="1:11" x14ac:dyDescent="0.2">
      <c r="A7" s="1" t="s">
        <v>511</v>
      </c>
      <c r="B7" s="2">
        <f>J7</f>
        <v>6</v>
      </c>
      <c r="C7" s="1" t="s">
        <v>473</v>
      </c>
      <c r="D7" s="1">
        <v>3.84</v>
      </c>
      <c r="E7" s="1">
        <f>RANK(D7,D:D)</f>
        <v>6</v>
      </c>
      <c r="F7" s="1" t="s">
        <v>531</v>
      </c>
      <c r="G7" s="1">
        <f>F7*C7</f>
        <v>217.62</v>
      </c>
      <c r="H7" s="1">
        <f>RANK(G7,G:G)</f>
        <v>9</v>
      </c>
      <c r="I7" s="1">
        <f>E7*0.9+H7*0.1</f>
        <v>6.3000000000000007</v>
      </c>
      <c r="J7" s="2">
        <f>RANK(I7,I:I,1)</f>
        <v>6</v>
      </c>
      <c r="K7" s="1" t="s">
        <v>549</v>
      </c>
    </row>
    <row r="8" spans="1:11" x14ac:dyDescent="0.2">
      <c r="A8" s="1" t="s">
        <v>517</v>
      </c>
      <c r="B8" s="2">
        <f>J8</f>
        <v>7</v>
      </c>
      <c r="C8" s="1" t="s">
        <v>478</v>
      </c>
      <c r="D8" s="1">
        <v>3.8</v>
      </c>
      <c r="E8" s="1">
        <f>RANK(D8,D:D)</f>
        <v>7</v>
      </c>
      <c r="F8" s="1" t="s">
        <v>485</v>
      </c>
      <c r="G8" s="1">
        <f>F8*C8</f>
        <v>230.28</v>
      </c>
      <c r="H8" s="1">
        <f>RANK(G8,G:G)</f>
        <v>3</v>
      </c>
      <c r="I8" s="1">
        <f>E8*0.9+H8*0.1</f>
        <v>6.6</v>
      </c>
      <c r="J8" s="2">
        <f>RANK(I8,I:I,1)</f>
        <v>7</v>
      </c>
      <c r="K8" s="1" t="s">
        <v>549</v>
      </c>
    </row>
    <row r="9" spans="1:11" x14ac:dyDescent="0.2">
      <c r="A9" s="1" t="s">
        <v>513</v>
      </c>
      <c r="B9" s="2">
        <f>J9</f>
        <v>8</v>
      </c>
      <c r="C9" s="1" t="s">
        <v>522</v>
      </c>
      <c r="D9" s="1">
        <v>3.8</v>
      </c>
      <c r="E9" s="1">
        <f>RANK(D9,D:D)</f>
        <v>7</v>
      </c>
      <c r="F9" s="1" t="s">
        <v>548</v>
      </c>
      <c r="G9" s="1">
        <f>F9*C9</f>
        <v>221.56</v>
      </c>
      <c r="H9" s="1">
        <f>RANK(G9,G:G)</f>
        <v>7</v>
      </c>
      <c r="I9" s="1">
        <f>E9*0.9+H9*0.1</f>
        <v>7</v>
      </c>
      <c r="J9" s="2">
        <f>RANK(I9,I:I,1)</f>
        <v>8</v>
      </c>
      <c r="K9" s="1" t="s">
        <v>549</v>
      </c>
    </row>
    <row r="10" spans="1:11" x14ac:dyDescent="0.2">
      <c r="A10" s="1" t="s">
        <v>500</v>
      </c>
      <c r="B10" s="2">
        <f>J10</f>
        <v>9</v>
      </c>
      <c r="C10" s="1" t="s">
        <v>479</v>
      </c>
      <c r="D10" s="1">
        <v>3.8</v>
      </c>
      <c r="E10" s="1">
        <f>RANK(D10,D:D)</f>
        <v>7</v>
      </c>
      <c r="F10" s="1" t="s">
        <v>537</v>
      </c>
      <c r="G10" s="1">
        <f>F10*C10</f>
        <v>213.95000000000002</v>
      </c>
      <c r="H10" s="1">
        <f>RANK(G10,G:G)</f>
        <v>11</v>
      </c>
      <c r="I10" s="1">
        <f>E10*0.9+H10*0.1</f>
        <v>7.4</v>
      </c>
      <c r="J10" s="2">
        <f>RANK(I10,I:I,1)</f>
        <v>9</v>
      </c>
      <c r="K10" s="1" t="s">
        <v>549</v>
      </c>
    </row>
    <row r="11" spans="1:11" x14ac:dyDescent="0.2">
      <c r="A11" s="1" t="s">
        <v>498</v>
      </c>
      <c r="B11" s="2">
        <f>J11</f>
        <v>10</v>
      </c>
      <c r="C11" s="1" t="s">
        <v>522</v>
      </c>
      <c r="D11" s="1">
        <v>3.75</v>
      </c>
      <c r="E11" s="1">
        <f>RANK(D11,D:D)</f>
        <v>10</v>
      </c>
      <c r="F11" s="1" t="s">
        <v>537</v>
      </c>
      <c r="G11" s="1">
        <f>F11*C11</f>
        <v>225.62</v>
      </c>
      <c r="H11" s="1">
        <f>RANK(G11,G:G)</f>
        <v>6</v>
      </c>
      <c r="I11" s="1">
        <f>E11*0.9+H11*0.1</f>
        <v>9.6</v>
      </c>
      <c r="J11" s="2">
        <f>RANK(I11,I:I,1)</f>
        <v>10</v>
      </c>
      <c r="K11" s="1" t="s">
        <v>549</v>
      </c>
    </row>
    <row r="12" spans="1:11" x14ac:dyDescent="0.2">
      <c r="A12" s="1" t="s">
        <v>514</v>
      </c>
      <c r="B12" s="2">
        <f>J12</f>
        <v>11</v>
      </c>
      <c r="C12" s="1" t="s">
        <v>521</v>
      </c>
      <c r="D12" s="1">
        <v>3.72</v>
      </c>
      <c r="E12" s="1">
        <f>RANK(D12,D:D)</f>
        <v>11</v>
      </c>
      <c r="F12" s="1" t="s">
        <v>533</v>
      </c>
      <c r="G12" s="1">
        <f>F12*C12</f>
        <v>203.51999999999998</v>
      </c>
      <c r="H12" s="1">
        <f>RANK(G12,G:G)</f>
        <v>16</v>
      </c>
      <c r="I12" s="1">
        <f>E12*0.9+H12*0.1</f>
        <v>11.5</v>
      </c>
      <c r="J12" s="2">
        <f>RANK(I12,I:I,1)</f>
        <v>11</v>
      </c>
      <c r="K12" s="1" t="s">
        <v>549</v>
      </c>
    </row>
    <row r="13" spans="1:11" x14ac:dyDescent="0.2">
      <c r="A13" s="1" t="s">
        <v>510</v>
      </c>
      <c r="B13" s="2">
        <f>J13</f>
        <v>12</v>
      </c>
      <c r="C13" s="1" t="s">
        <v>474</v>
      </c>
      <c r="D13" s="1">
        <v>3.69</v>
      </c>
      <c r="E13" s="1">
        <f>RANK(D13,D:D)</f>
        <v>12</v>
      </c>
      <c r="F13" s="1" t="s">
        <v>547</v>
      </c>
      <c r="G13" s="1">
        <f>F13*C13</f>
        <v>196.85999999999999</v>
      </c>
      <c r="H13" s="1">
        <f>RANK(G13,G:G)</f>
        <v>18</v>
      </c>
      <c r="I13" s="1">
        <f>E13*0.9+H13*0.1</f>
        <v>12.600000000000001</v>
      </c>
      <c r="J13" s="2">
        <f>RANK(I13,I:I,1)</f>
        <v>12</v>
      </c>
      <c r="K13" s="1" t="s">
        <v>549</v>
      </c>
    </row>
    <row r="14" spans="1:11" x14ac:dyDescent="0.2">
      <c r="A14" s="1" t="s">
        <v>503</v>
      </c>
      <c r="B14" s="2">
        <f>J14</f>
        <v>13</v>
      </c>
      <c r="C14" s="1" t="s">
        <v>481</v>
      </c>
      <c r="D14" s="1">
        <v>3.68</v>
      </c>
      <c r="E14" s="1">
        <f>RANK(D14,D:D)</f>
        <v>13</v>
      </c>
      <c r="F14" s="1" t="s">
        <v>534</v>
      </c>
      <c r="G14" s="1">
        <f>F14*C14</f>
        <v>208.48499999999999</v>
      </c>
      <c r="H14" s="1">
        <f>RANK(G14,G:G)</f>
        <v>14</v>
      </c>
      <c r="I14" s="1">
        <f>E14*0.9+H14*0.1</f>
        <v>13.100000000000001</v>
      </c>
      <c r="J14" s="2">
        <f>RANK(I14,I:I,1)</f>
        <v>13</v>
      </c>
      <c r="K14" s="1" t="s">
        <v>549</v>
      </c>
    </row>
    <row r="15" spans="1:11" x14ac:dyDescent="0.2">
      <c r="A15" s="1" t="s">
        <v>509</v>
      </c>
      <c r="B15" s="2">
        <f>J15</f>
        <v>14</v>
      </c>
      <c r="C15" s="1" t="s">
        <v>479</v>
      </c>
      <c r="D15" s="1">
        <v>3.65</v>
      </c>
      <c r="E15" s="1">
        <f>RANK(D15,D:D)</f>
        <v>14</v>
      </c>
      <c r="F15" s="1" t="s">
        <v>546</v>
      </c>
      <c r="G15" s="1">
        <f>F15*C15</f>
        <v>218.35000000000002</v>
      </c>
      <c r="H15" s="1">
        <f>RANK(G15,G:G)</f>
        <v>8</v>
      </c>
      <c r="I15" s="1">
        <f>E15*0.9+H15*0.1</f>
        <v>13.4</v>
      </c>
      <c r="J15" s="2">
        <f>RANK(I15,I:I,1)</f>
        <v>14</v>
      </c>
      <c r="K15" s="1" t="s">
        <v>549</v>
      </c>
    </row>
    <row r="16" spans="1:11" x14ac:dyDescent="0.2">
      <c r="A16" s="1" t="s">
        <v>519</v>
      </c>
      <c r="B16" s="2">
        <f>J16</f>
        <v>15</v>
      </c>
      <c r="C16" s="1" t="s">
        <v>478</v>
      </c>
      <c r="D16" s="1">
        <v>3.65</v>
      </c>
      <c r="E16" s="1">
        <f>RANK(D16,D:D)</f>
        <v>14</v>
      </c>
      <c r="F16" s="1" t="s">
        <v>545</v>
      </c>
      <c r="G16" s="1">
        <f>F16*C16</f>
        <v>210.9</v>
      </c>
      <c r="H16" s="1">
        <f>RANK(G16,G:G)</f>
        <v>12</v>
      </c>
      <c r="I16" s="1">
        <f>E16*0.9+H16*0.1</f>
        <v>13.8</v>
      </c>
      <c r="J16" s="2">
        <f>RANK(I16,I:I,1)</f>
        <v>15</v>
      </c>
      <c r="K16" s="1" t="s">
        <v>549</v>
      </c>
    </row>
    <row r="17" spans="1:11" x14ac:dyDescent="0.2">
      <c r="A17" s="1" t="s">
        <v>515</v>
      </c>
      <c r="B17" s="2">
        <f>J17</f>
        <v>16</v>
      </c>
      <c r="C17" s="1" t="s">
        <v>480</v>
      </c>
      <c r="D17" s="1">
        <v>3.64</v>
      </c>
      <c r="E17" s="1">
        <f>RANK(D17,D:D)</f>
        <v>16</v>
      </c>
      <c r="F17" s="1" t="s">
        <v>532</v>
      </c>
      <c r="G17" s="1">
        <f>F17*C17</f>
        <v>204.4</v>
      </c>
      <c r="H17" s="1">
        <f>RANK(G17,G:G)</f>
        <v>15</v>
      </c>
      <c r="I17" s="1">
        <f>E17*0.9+H17*0.1</f>
        <v>15.9</v>
      </c>
      <c r="J17" s="2">
        <f>RANK(I17,I:I,1)</f>
        <v>16</v>
      </c>
      <c r="K17" s="1" t="s">
        <v>549</v>
      </c>
    </row>
    <row r="18" spans="1:11" x14ac:dyDescent="0.2">
      <c r="A18" s="1" t="s">
        <v>507</v>
      </c>
      <c r="B18" s="2">
        <f>J18</f>
        <v>17</v>
      </c>
      <c r="C18" s="1" t="s">
        <v>479</v>
      </c>
      <c r="D18" s="1">
        <v>3.55</v>
      </c>
      <c r="E18" s="1">
        <f>RANK(D18,D:D)</f>
        <v>17</v>
      </c>
      <c r="F18" s="1" t="s">
        <v>532</v>
      </c>
      <c r="G18" s="1">
        <f>F18*C18</f>
        <v>200.75</v>
      </c>
      <c r="H18" s="1">
        <f>RANK(G18,G:G)</f>
        <v>17</v>
      </c>
      <c r="I18" s="1">
        <f>E18*0.9+H18*0.1</f>
        <v>17</v>
      </c>
      <c r="J18" s="2">
        <f>RANK(I18,I:I,1)</f>
        <v>17</v>
      </c>
      <c r="K18" s="1" t="s">
        <v>549</v>
      </c>
    </row>
    <row r="19" spans="1:11" x14ac:dyDescent="0.2">
      <c r="A19" s="1" t="s">
        <v>502</v>
      </c>
      <c r="B19" s="2">
        <f>J19</f>
        <v>18</v>
      </c>
      <c r="C19" s="1" t="s">
        <v>478</v>
      </c>
      <c r="D19" s="1">
        <v>3.51</v>
      </c>
      <c r="E19" s="1">
        <f>RANK(D19,D:D)</f>
        <v>18</v>
      </c>
      <c r="F19" s="1" t="s">
        <v>540</v>
      </c>
      <c r="G19" s="1">
        <f>F19*C19</f>
        <v>214.89000000000001</v>
      </c>
      <c r="H19" s="1">
        <f>RANK(G19,G:G)</f>
        <v>10</v>
      </c>
      <c r="I19" s="1">
        <f>E19*0.9+H19*0.1</f>
        <v>17.2</v>
      </c>
      <c r="J19" s="2">
        <f>RANK(I19,I:I,1)</f>
        <v>18</v>
      </c>
      <c r="K19" s="1" t="s">
        <v>549</v>
      </c>
    </row>
    <row r="20" spans="1:11" x14ac:dyDescent="0.2">
      <c r="A20" s="1" t="s">
        <v>516</v>
      </c>
      <c r="B20" s="2">
        <f>J20</f>
        <v>19</v>
      </c>
      <c r="C20" s="1" t="s">
        <v>528</v>
      </c>
      <c r="D20" s="1">
        <v>3.51</v>
      </c>
      <c r="E20" s="1">
        <f>RANK(D20,D:D)</f>
        <v>18</v>
      </c>
      <c r="F20" s="1" t="s">
        <v>543</v>
      </c>
      <c r="G20" s="1">
        <f>F20*C20</f>
        <v>194.02</v>
      </c>
      <c r="H20" s="1">
        <f>RANK(G20,G:G)</f>
        <v>19</v>
      </c>
      <c r="I20" s="1">
        <f>E20*0.9+H20*0.1</f>
        <v>18.099999999999998</v>
      </c>
      <c r="J20" s="2">
        <f>RANK(I20,I:I,1)</f>
        <v>19</v>
      </c>
      <c r="K20" s="1" t="s">
        <v>549</v>
      </c>
    </row>
    <row r="21" spans="1:11" x14ac:dyDescent="0.2">
      <c r="A21" s="1" t="s">
        <v>518</v>
      </c>
      <c r="B21" s="2">
        <f>J21</f>
        <v>20</v>
      </c>
      <c r="C21" s="1" t="s">
        <v>473</v>
      </c>
      <c r="D21" s="1">
        <v>3.3</v>
      </c>
      <c r="E21" s="1">
        <f>RANK(D21,D:D)</f>
        <v>20</v>
      </c>
      <c r="F21" s="1" t="s">
        <v>544</v>
      </c>
      <c r="G21" s="1">
        <f>F21*C21</f>
        <v>185.22</v>
      </c>
      <c r="H21" s="1">
        <f>RANK(G21,G:G)</f>
        <v>20</v>
      </c>
      <c r="I21" s="1">
        <f>E21*0.9+H21*0.1</f>
        <v>20</v>
      </c>
      <c r="J21" s="2">
        <f>RANK(I21,I:I,1)</f>
        <v>20</v>
      </c>
      <c r="K21" s="1" t="s">
        <v>549</v>
      </c>
    </row>
    <row r="22" spans="1:11" x14ac:dyDescent="0.2">
      <c r="A22" s="1" t="s">
        <v>504</v>
      </c>
      <c r="B22" s="2">
        <f>J22</f>
        <v>21</v>
      </c>
      <c r="C22" s="1" t="s">
        <v>521</v>
      </c>
      <c r="D22" s="1">
        <v>3.27</v>
      </c>
      <c r="E22" s="1">
        <f>RANK(D22,D:D)</f>
        <v>21</v>
      </c>
      <c r="F22" s="1" t="s">
        <v>536</v>
      </c>
      <c r="G22" s="1">
        <f>F22*C22</f>
        <v>184.97</v>
      </c>
      <c r="H22" s="1">
        <f>RANK(G22,G:G)</f>
        <v>21</v>
      </c>
      <c r="I22" s="1">
        <f>E22*0.9+H22*0.1</f>
        <v>21.000000000000004</v>
      </c>
      <c r="J22" s="2">
        <f>RANK(I22,I:I,1)</f>
        <v>21</v>
      </c>
      <c r="K22" s="1" t="s">
        <v>549</v>
      </c>
    </row>
    <row r="23" spans="1:11" x14ac:dyDescent="0.2">
      <c r="A23" s="1" t="s">
        <v>499</v>
      </c>
      <c r="B23" s="2">
        <f>J23</f>
        <v>22</v>
      </c>
      <c r="C23" s="1" t="s">
        <v>526</v>
      </c>
      <c r="D23" s="1">
        <v>3.24</v>
      </c>
      <c r="E23" s="1">
        <f>RANK(D23,D:D)</f>
        <v>22</v>
      </c>
      <c r="F23" s="1" t="s">
        <v>541</v>
      </c>
      <c r="G23" s="1">
        <f>F23*C23</f>
        <v>178.19</v>
      </c>
      <c r="H23" s="1">
        <f>RANK(G23,G:G)</f>
        <v>22</v>
      </c>
      <c r="I23" s="1">
        <f>E23*0.9+H23*0.1</f>
        <v>22</v>
      </c>
      <c r="J23" s="2">
        <f>RANK(I23,I:I,1)</f>
        <v>22</v>
      </c>
      <c r="K23" s="1" t="s">
        <v>549</v>
      </c>
    </row>
    <row r="24" spans="1:11" x14ac:dyDescent="0.2">
      <c r="A24" s="1" t="s">
        <v>505</v>
      </c>
      <c r="B24" s="2">
        <f>J24</f>
        <v>23</v>
      </c>
      <c r="C24" s="1" t="s">
        <v>524</v>
      </c>
      <c r="D24" s="1">
        <v>3.12</v>
      </c>
      <c r="E24" s="1">
        <f>RANK(D24,D:D)</f>
        <v>23</v>
      </c>
      <c r="F24" s="1" t="s">
        <v>484</v>
      </c>
      <c r="G24" s="1">
        <f>F24*C24</f>
        <v>162.85499999999999</v>
      </c>
      <c r="H24" s="1">
        <f>RANK(G24,G:G)</f>
        <v>24</v>
      </c>
      <c r="I24" s="1">
        <f>E24*0.9+H24*0.1</f>
        <v>23.1</v>
      </c>
      <c r="J24" s="2">
        <f>RANK(I24,I:I,1)</f>
        <v>23</v>
      </c>
      <c r="K24" s="1" t="s">
        <v>549</v>
      </c>
    </row>
    <row r="25" spans="1:11" x14ac:dyDescent="0.2">
      <c r="A25" s="1" t="s">
        <v>495</v>
      </c>
      <c r="B25" s="2">
        <f>J25</f>
        <v>24</v>
      </c>
      <c r="C25" s="1" t="s">
        <v>527</v>
      </c>
      <c r="D25" s="1">
        <v>3.1</v>
      </c>
      <c r="E25" s="1">
        <f>RANK(D25,D:D)</f>
        <v>24</v>
      </c>
      <c r="F25" s="1" t="s">
        <v>542</v>
      </c>
      <c r="G25" s="1">
        <f>F25*C25</f>
        <v>177.45</v>
      </c>
      <c r="H25" s="1">
        <f>RANK(G25,G:G)</f>
        <v>23</v>
      </c>
      <c r="I25" s="1">
        <f>E25*0.9+H25*0.1</f>
        <v>23.900000000000002</v>
      </c>
      <c r="J25" s="2">
        <f>RANK(I25,I:I,1)</f>
        <v>24</v>
      </c>
      <c r="K25" s="1" t="s">
        <v>549</v>
      </c>
    </row>
    <row r="26" spans="1:11" x14ac:dyDescent="0.2">
      <c r="A26" s="1" t="s">
        <v>506</v>
      </c>
      <c r="B26" s="2">
        <f>J26</f>
        <v>25</v>
      </c>
      <c r="C26" s="1" t="s">
        <v>523</v>
      </c>
      <c r="D26" s="1">
        <v>2.2200000000000002</v>
      </c>
      <c r="E26" s="1">
        <f>RANK(D26,D:D)</f>
        <v>25</v>
      </c>
      <c r="F26" s="1" t="s">
        <v>539</v>
      </c>
      <c r="G26" s="1">
        <f>F26*C26</f>
        <v>107.1</v>
      </c>
      <c r="H26" s="1">
        <f>RANK(G26,G:G)</f>
        <v>25</v>
      </c>
      <c r="I26" s="1">
        <f>E26*0.9+H26*0.1</f>
        <v>25</v>
      </c>
      <c r="J26" s="2">
        <f>RANK(I26,I:I,1)</f>
        <v>25</v>
      </c>
      <c r="K26" s="1" t="s">
        <v>549</v>
      </c>
    </row>
  </sheetData>
  <autoFilter ref="A1:K26" xr:uid="{24B8A345-AA93-48EA-98CC-B05DF30FA3F6}">
    <sortState ref="A2:K26">
      <sortCondition ref="J1:J26"/>
    </sortState>
  </autoFilter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5FF54-035B-4292-96C2-DA9BBCD2EEE7}">
  <dimension ref="A1:K11"/>
  <sheetViews>
    <sheetView tabSelected="1" workbookViewId="0">
      <selection activeCell="D10" sqref="D10"/>
    </sheetView>
  </sheetViews>
  <sheetFormatPr defaultRowHeight="14.25" x14ac:dyDescent="0.2"/>
  <cols>
    <col min="1" max="1" width="10.25" bestFit="1" customWidth="1"/>
    <col min="2" max="2" width="16.75" bestFit="1" customWidth="1"/>
    <col min="3" max="3" width="13.125" bestFit="1" customWidth="1"/>
    <col min="4" max="4" width="22.25" bestFit="1" customWidth="1"/>
    <col min="5" max="5" width="25.75" bestFit="1" customWidth="1"/>
    <col min="6" max="6" width="18.625" bestFit="1" customWidth="1"/>
    <col min="7" max="7" width="28.25" bestFit="1" customWidth="1"/>
    <col min="8" max="8" width="31.875" bestFit="1" customWidth="1"/>
    <col min="9" max="9" width="9.625" bestFit="1" customWidth="1"/>
    <col min="10" max="10" width="16.75" bestFit="1" customWidth="1"/>
    <col min="11" max="11" width="24.25" bestFit="1" customWidth="1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1" t="s">
        <v>464</v>
      </c>
      <c r="B2" s="2">
        <f>J2</f>
        <v>1</v>
      </c>
      <c r="C2" s="1" t="s">
        <v>474</v>
      </c>
      <c r="D2" s="1">
        <v>4.3899999999999997</v>
      </c>
      <c r="E2" s="1">
        <f>RANK(D2,D:D)</f>
        <v>1</v>
      </c>
      <c r="F2" s="1" t="s">
        <v>487</v>
      </c>
      <c r="G2" s="1">
        <f>F2*C2</f>
        <v>220.32000000000002</v>
      </c>
      <c r="H2" s="1">
        <f>RANK(G2,G:G)</f>
        <v>6</v>
      </c>
      <c r="I2" s="1">
        <f>E2*0.9+H2*0.1</f>
        <v>1.5</v>
      </c>
      <c r="J2" s="2">
        <f>RANK(I2,I:I,1)</f>
        <v>1</v>
      </c>
      <c r="K2" s="1" t="s">
        <v>494</v>
      </c>
    </row>
    <row r="3" spans="1:11" x14ac:dyDescent="0.2">
      <c r="A3" s="1" t="s">
        <v>463</v>
      </c>
      <c r="B3" s="2">
        <f>J3</f>
        <v>2</v>
      </c>
      <c r="C3" s="1" t="s">
        <v>473</v>
      </c>
      <c r="D3" s="1">
        <v>4.33</v>
      </c>
      <c r="E3" s="1">
        <f>RANK(D3,D:D)</f>
        <v>2</v>
      </c>
      <c r="F3" s="1" t="s">
        <v>486</v>
      </c>
      <c r="G3" s="1">
        <f>F3*C3</f>
        <v>235.44000000000003</v>
      </c>
      <c r="H3" s="1">
        <f>RANK(G3,G:G)</f>
        <v>4</v>
      </c>
      <c r="I3" s="1">
        <f>E3*0.9+H3*0.1</f>
        <v>2.2000000000000002</v>
      </c>
      <c r="J3" s="2">
        <f>RANK(I3,I:I,1)</f>
        <v>2</v>
      </c>
      <c r="K3" s="1" t="s">
        <v>494</v>
      </c>
    </row>
    <row r="4" spans="1:11" x14ac:dyDescent="0.2">
      <c r="A4" s="1" t="s">
        <v>467</v>
      </c>
      <c r="B4" s="2">
        <f>J4</f>
        <v>3</v>
      </c>
      <c r="C4" s="1" t="s">
        <v>477</v>
      </c>
      <c r="D4" s="1">
        <v>4.3099999999999996</v>
      </c>
      <c r="E4" s="1">
        <f>RANK(D4,D:D)</f>
        <v>3</v>
      </c>
      <c r="F4" s="1" t="s">
        <v>483</v>
      </c>
      <c r="G4" s="1">
        <f>F4*C4</f>
        <v>243.64499999999998</v>
      </c>
      <c r="H4" s="1">
        <f>RANK(G4,G:G)</f>
        <v>2</v>
      </c>
      <c r="I4" s="1">
        <f>E4*0.9+H4*0.1</f>
        <v>2.9000000000000004</v>
      </c>
      <c r="J4" s="2">
        <f>RANK(I4,I:I,1)</f>
        <v>3</v>
      </c>
      <c r="K4" s="1" t="s">
        <v>494</v>
      </c>
    </row>
    <row r="5" spans="1:11" x14ac:dyDescent="0.2">
      <c r="A5" s="1" t="s">
        <v>468</v>
      </c>
      <c r="B5" s="2">
        <f>J5</f>
        <v>4</v>
      </c>
      <c r="C5" s="1" t="s">
        <v>478</v>
      </c>
      <c r="D5" s="1">
        <v>4.25</v>
      </c>
      <c r="E5" s="1">
        <f>RANK(D5,D:D)</f>
        <v>4</v>
      </c>
      <c r="F5" s="1" t="s">
        <v>490</v>
      </c>
      <c r="G5" s="1">
        <f>F5*C5</f>
        <v>247.38</v>
      </c>
      <c r="H5" s="1">
        <f>RANK(G5,G:G)</f>
        <v>1</v>
      </c>
      <c r="I5" s="1">
        <f>E5*0.9+H5*0.1</f>
        <v>3.7</v>
      </c>
      <c r="J5" s="2">
        <f>RANK(I5,I:I,1)</f>
        <v>4</v>
      </c>
      <c r="K5" s="1" t="s">
        <v>494</v>
      </c>
    </row>
    <row r="6" spans="1:11" x14ac:dyDescent="0.2">
      <c r="A6" s="1" t="s">
        <v>470</v>
      </c>
      <c r="B6" s="2">
        <f>J6</f>
        <v>5</v>
      </c>
      <c r="C6" s="1" t="s">
        <v>480</v>
      </c>
      <c r="D6" s="1">
        <v>4.2</v>
      </c>
      <c r="E6" s="1">
        <f>RANK(D6,D:D)</f>
        <v>5</v>
      </c>
      <c r="F6" s="1" t="s">
        <v>490</v>
      </c>
      <c r="G6" s="1">
        <f>F6*C6</f>
        <v>243.04</v>
      </c>
      <c r="H6" s="1">
        <f>RANK(G6,G:G)</f>
        <v>3</v>
      </c>
      <c r="I6" s="1">
        <f>E6*0.9+H6*0.1</f>
        <v>4.8</v>
      </c>
      <c r="J6" s="2">
        <f>RANK(I6,I:I,1)</f>
        <v>5</v>
      </c>
      <c r="K6" s="1" t="s">
        <v>494</v>
      </c>
    </row>
    <row r="7" spans="1:11" x14ac:dyDescent="0.2">
      <c r="A7" s="1" t="s">
        <v>471</v>
      </c>
      <c r="B7" s="2">
        <f>J7</f>
        <v>6</v>
      </c>
      <c r="C7" s="1" t="s">
        <v>481</v>
      </c>
      <c r="D7" s="1">
        <v>4.04</v>
      </c>
      <c r="E7" s="1">
        <f>RANK(D7,D:D)</f>
        <v>6</v>
      </c>
      <c r="F7" s="1" t="s">
        <v>492</v>
      </c>
      <c r="G7" s="1">
        <f>F7*C7</f>
        <v>229.39</v>
      </c>
      <c r="H7" s="1">
        <f>RANK(G7,G:G)</f>
        <v>5</v>
      </c>
      <c r="I7" s="1">
        <f>E7*0.9+H7*0.1</f>
        <v>5.9</v>
      </c>
      <c r="J7" s="2">
        <f>RANK(I7,I:I,1)</f>
        <v>6</v>
      </c>
      <c r="K7" s="1" t="s">
        <v>494</v>
      </c>
    </row>
    <row r="8" spans="1:11" x14ac:dyDescent="0.2">
      <c r="A8" s="1" t="s">
        <v>469</v>
      </c>
      <c r="B8" s="2">
        <f>J8</f>
        <v>7</v>
      </c>
      <c r="C8" s="1" t="s">
        <v>479</v>
      </c>
      <c r="D8" s="1">
        <v>3.29</v>
      </c>
      <c r="E8" s="1">
        <f>RANK(D8,D:D)</f>
        <v>7</v>
      </c>
      <c r="F8" s="1" t="s">
        <v>491</v>
      </c>
      <c r="G8" s="1">
        <f>F8*C8</f>
        <v>192.5</v>
      </c>
      <c r="H8" s="1">
        <f>RANK(G8,G:G)</f>
        <v>8</v>
      </c>
      <c r="I8" s="1">
        <f>E8*0.9+H8*0.1</f>
        <v>7.1</v>
      </c>
      <c r="J8" s="2">
        <f>RANK(I8,I:I,1)</f>
        <v>7</v>
      </c>
      <c r="K8" s="1" t="s">
        <v>494</v>
      </c>
    </row>
    <row r="9" spans="1:11" x14ac:dyDescent="0.2">
      <c r="A9" s="1" t="s">
        <v>472</v>
      </c>
      <c r="B9" s="2">
        <f>J9</f>
        <v>8</v>
      </c>
      <c r="C9" s="1" t="s">
        <v>482</v>
      </c>
      <c r="D9" s="1">
        <v>3.28</v>
      </c>
      <c r="E9" s="1">
        <f>RANK(D9,D:D)</f>
        <v>8</v>
      </c>
      <c r="F9" s="1" t="s">
        <v>493</v>
      </c>
      <c r="G9" s="1">
        <f>F9*C9</f>
        <v>187.785</v>
      </c>
      <c r="H9" s="1">
        <f>RANK(G9,G:G)</f>
        <v>9</v>
      </c>
      <c r="I9" s="1">
        <f>E9*0.9+H9*0.1</f>
        <v>8.1</v>
      </c>
      <c r="J9" s="2">
        <f>RANK(I9,I:I,1)</f>
        <v>8</v>
      </c>
      <c r="K9" s="1" t="s">
        <v>494</v>
      </c>
    </row>
    <row r="10" spans="1:11" x14ac:dyDescent="0.2">
      <c r="A10" s="1" t="s">
        <v>465</v>
      </c>
      <c r="B10" s="2">
        <f>J10</f>
        <v>9</v>
      </c>
      <c r="C10" s="1" t="s">
        <v>475</v>
      </c>
      <c r="D10" s="1">
        <v>3.18</v>
      </c>
      <c r="E10" s="1">
        <f>RANK(D10,D:D)</f>
        <v>9</v>
      </c>
      <c r="F10" s="1" t="s">
        <v>488</v>
      </c>
      <c r="G10" s="1">
        <f>F10*C10</f>
        <v>183</v>
      </c>
      <c r="H10" s="1">
        <f>RANK(G10,G:G)</f>
        <v>10</v>
      </c>
      <c r="I10" s="1">
        <f>E10*0.9+H10*0.1</f>
        <v>9.1</v>
      </c>
      <c r="J10" s="2">
        <f>RANK(I10,I:I,1)</f>
        <v>9</v>
      </c>
      <c r="K10" s="1" t="s">
        <v>494</v>
      </c>
    </row>
    <row r="11" spans="1:11" x14ac:dyDescent="0.2">
      <c r="A11" s="1" t="s">
        <v>466</v>
      </c>
      <c r="B11" s="2">
        <f>J11</f>
        <v>10</v>
      </c>
      <c r="C11" s="1" t="s">
        <v>476</v>
      </c>
      <c r="D11" s="1">
        <v>2.88</v>
      </c>
      <c r="E11" s="1">
        <f>RANK(D11,D:D)</f>
        <v>10</v>
      </c>
      <c r="F11" s="1" t="s">
        <v>489</v>
      </c>
      <c r="G11" s="1">
        <f>F11*C11</f>
        <v>195</v>
      </c>
      <c r="H11" s="1">
        <f>RANK(G11,G:G)</f>
        <v>7</v>
      </c>
      <c r="I11" s="1">
        <f>E11*0.9+H11*0.1</f>
        <v>9.6999999999999993</v>
      </c>
      <c r="J11" s="2">
        <f>RANK(I11,I:I,1)</f>
        <v>10</v>
      </c>
      <c r="K11" s="1" t="s">
        <v>494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84D4A-2E58-4160-8373-C028036268B4}">
  <dimension ref="A1:K60"/>
  <sheetViews>
    <sheetView topLeftCell="A10" workbookViewId="0">
      <selection activeCell="O62" sqref="O62"/>
    </sheetView>
  </sheetViews>
  <sheetFormatPr defaultRowHeight="14.25" x14ac:dyDescent="0.2"/>
  <cols>
    <col min="1" max="1" width="11.625" bestFit="1" customWidth="1"/>
    <col min="2" max="2" width="19.375" bestFit="1" customWidth="1"/>
    <col min="3" max="3" width="15.25" bestFit="1" customWidth="1"/>
    <col min="4" max="4" width="25.5" bestFit="1" customWidth="1"/>
    <col min="5" max="5" width="29.75" bestFit="1" customWidth="1"/>
    <col min="6" max="6" width="21.5" bestFit="1" customWidth="1"/>
    <col min="7" max="7" width="32.625" bestFit="1" customWidth="1"/>
    <col min="8" max="8" width="36.75" customWidth="1"/>
    <col min="9" max="9" width="11.125" customWidth="1"/>
    <col min="10" max="10" width="19.375" customWidth="1"/>
    <col min="11" max="11" width="13.5" customWidth="1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1" t="s">
        <v>429</v>
      </c>
      <c r="B2" s="2">
        <f t="shared" ref="B2:B33" si="0">J2</f>
        <v>1</v>
      </c>
      <c r="C2" s="1">
        <v>54.5</v>
      </c>
      <c r="D2" s="1">
        <v>4.32</v>
      </c>
      <c r="E2" s="1">
        <f t="shared" ref="E2:E33" si="1">RANK(D2,D:D)</f>
        <v>2</v>
      </c>
      <c r="F2" s="1">
        <v>4.3099999999999996</v>
      </c>
      <c r="G2" s="1">
        <f t="shared" ref="G2:G33" si="2">F2*C2</f>
        <v>234.89499999999998</v>
      </c>
      <c r="H2" s="1">
        <f t="shared" ref="H2:H33" si="3">RANK(G2,G:G)</f>
        <v>7</v>
      </c>
      <c r="I2" s="1">
        <f t="shared" ref="I2:I33" si="4">E2*0.9+H2*0.1</f>
        <v>2.5</v>
      </c>
      <c r="J2" s="2">
        <f t="shared" ref="J2:J33" si="5">RANK(I2,I:I,1)</f>
        <v>1</v>
      </c>
      <c r="K2" s="1" t="s">
        <v>401</v>
      </c>
    </row>
    <row r="3" spans="1:11" x14ac:dyDescent="0.2">
      <c r="A3" s="1" t="s">
        <v>412</v>
      </c>
      <c r="B3" s="2">
        <f t="shared" si="0"/>
        <v>2</v>
      </c>
      <c r="C3" s="1">
        <v>51</v>
      </c>
      <c r="D3" s="1">
        <v>4.4800000000000004</v>
      </c>
      <c r="E3" s="1">
        <f t="shared" si="1"/>
        <v>1</v>
      </c>
      <c r="F3" s="1">
        <v>4.22</v>
      </c>
      <c r="G3" s="1">
        <f t="shared" si="2"/>
        <v>215.22</v>
      </c>
      <c r="H3" s="1">
        <f t="shared" si="3"/>
        <v>20</v>
      </c>
      <c r="I3" s="1">
        <f t="shared" si="4"/>
        <v>2.9</v>
      </c>
      <c r="J3" s="2">
        <f t="shared" si="5"/>
        <v>2</v>
      </c>
      <c r="K3" s="1" t="s">
        <v>460</v>
      </c>
    </row>
    <row r="4" spans="1:11" x14ac:dyDescent="0.2">
      <c r="A4" s="1" t="s">
        <v>444</v>
      </c>
      <c r="B4" s="2">
        <f t="shared" si="0"/>
        <v>3</v>
      </c>
      <c r="C4" s="1">
        <v>56</v>
      </c>
      <c r="D4" s="1">
        <v>4.28</v>
      </c>
      <c r="E4" s="1">
        <f t="shared" si="1"/>
        <v>3</v>
      </c>
      <c r="F4" s="1">
        <v>4.32</v>
      </c>
      <c r="G4" s="1">
        <f t="shared" si="2"/>
        <v>241.92000000000002</v>
      </c>
      <c r="H4" s="1">
        <f t="shared" si="3"/>
        <v>3</v>
      </c>
      <c r="I4" s="1">
        <f t="shared" si="4"/>
        <v>3</v>
      </c>
      <c r="J4" s="2">
        <f t="shared" si="5"/>
        <v>3</v>
      </c>
      <c r="K4" s="1" t="s">
        <v>400</v>
      </c>
    </row>
    <row r="5" spans="1:11" x14ac:dyDescent="0.2">
      <c r="A5" s="1" t="s">
        <v>432</v>
      </c>
      <c r="B5" s="2">
        <f t="shared" si="0"/>
        <v>4</v>
      </c>
      <c r="C5" s="1">
        <v>55</v>
      </c>
      <c r="D5" s="1">
        <v>4.24</v>
      </c>
      <c r="E5" s="1">
        <f t="shared" si="1"/>
        <v>4</v>
      </c>
      <c r="F5" s="1">
        <v>4.1900000000000004</v>
      </c>
      <c r="G5" s="1">
        <f t="shared" si="2"/>
        <v>230.45000000000002</v>
      </c>
      <c r="H5" s="1">
        <f t="shared" si="3"/>
        <v>9</v>
      </c>
      <c r="I5" s="1">
        <f t="shared" si="4"/>
        <v>4.5</v>
      </c>
      <c r="J5" s="2">
        <f t="shared" si="5"/>
        <v>4</v>
      </c>
      <c r="K5" s="1" t="s">
        <v>460</v>
      </c>
    </row>
    <row r="6" spans="1:11" x14ac:dyDescent="0.2">
      <c r="A6" s="1" t="s">
        <v>456</v>
      </c>
      <c r="B6" s="2">
        <f t="shared" si="0"/>
        <v>5</v>
      </c>
      <c r="C6" s="1">
        <v>59.5</v>
      </c>
      <c r="D6" s="1">
        <v>4.2300000000000004</v>
      </c>
      <c r="E6" s="1">
        <f t="shared" si="1"/>
        <v>5</v>
      </c>
      <c r="F6" s="1">
        <v>4.22</v>
      </c>
      <c r="G6" s="1">
        <f t="shared" si="2"/>
        <v>251.08999999999997</v>
      </c>
      <c r="H6" s="1">
        <f t="shared" si="3"/>
        <v>2</v>
      </c>
      <c r="I6" s="1">
        <f t="shared" si="4"/>
        <v>4.7</v>
      </c>
      <c r="J6" s="2">
        <f t="shared" si="5"/>
        <v>5</v>
      </c>
      <c r="K6" s="1" t="s">
        <v>400</v>
      </c>
    </row>
    <row r="7" spans="1:11" x14ac:dyDescent="0.2">
      <c r="A7" s="1" t="s">
        <v>436</v>
      </c>
      <c r="B7" s="2">
        <f t="shared" si="0"/>
        <v>6</v>
      </c>
      <c r="C7" s="1">
        <v>55.5</v>
      </c>
      <c r="D7" s="1">
        <v>4.2300000000000004</v>
      </c>
      <c r="E7" s="1">
        <f t="shared" si="1"/>
        <v>5</v>
      </c>
      <c r="F7" s="1">
        <v>4.17</v>
      </c>
      <c r="G7" s="1">
        <f t="shared" si="2"/>
        <v>231.435</v>
      </c>
      <c r="H7" s="1">
        <f t="shared" si="3"/>
        <v>8</v>
      </c>
      <c r="I7" s="1">
        <f t="shared" si="4"/>
        <v>5.3</v>
      </c>
      <c r="J7" s="2">
        <f t="shared" si="5"/>
        <v>6</v>
      </c>
      <c r="K7" s="1" t="s">
        <v>400</v>
      </c>
    </row>
    <row r="8" spans="1:11" x14ac:dyDescent="0.2">
      <c r="A8" s="1" t="s">
        <v>457</v>
      </c>
      <c r="B8" s="2">
        <f t="shared" si="0"/>
        <v>7</v>
      </c>
      <c r="C8" s="1">
        <v>59.5</v>
      </c>
      <c r="D8" s="1">
        <v>4.21</v>
      </c>
      <c r="E8" s="1">
        <f t="shared" si="1"/>
        <v>7</v>
      </c>
      <c r="F8" s="1">
        <v>4.26</v>
      </c>
      <c r="G8" s="1">
        <f t="shared" si="2"/>
        <v>253.47</v>
      </c>
      <c r="H8" s="1">
        <f t="shared" si="3"/>
        <v>1</v>
      </c>
      <c r="I8" s="1">
        <f t="shared" si="4"/>
        <v>6.3999999999999995</v>
      </c>
      <c r="J8" s="2">
        <f t="shared" si="5"/>
        <v>7</v>
      </c>
      <c r="K8" s="1" t="s">
        <v>401</v>
      </c>
    </row>
    <row r="9" spans="1:11" x14ac:dyDescent="0.2">
      <c r="A9" s="1" t="s">
        <v>420</v>
      </c>
      <c r="B9" s="2">
        <f t="shared" si="0"/>
        <v>8</v>
      </c>
      <c r="C9" s="1">
        <v>53</v>
      </c>
      <c r="D9" s="1">
        <v>4.18</v>
      </c>
      <c r="E9" s="1">
        <f t="shared" si="1"/>
        <v>8</v>
      </c>
      <c r="F9" s="1">
        <v>4.13</v>
      </c>
      <c r="G9" s="1">
        <f t="shared" si="2"/>
        <v>218.89</v>
      </c>
      <c r="H9" s="1">
        <f t="shared" si="3"/>
        <v>15</v>
      </c>
      <c r="I9" s="1">
        <f t="shared" si="4"/>
        <v>8.6999999999999993</v>
      </c>
      <c r="J9" s="2">
        <f t="shared" si="5"/>
        <v>8</v>
      </c>
      <c r="K9" s="1" t="s">
        <v>460</v>
      </c>
    </row>
    <row r="10" spans="1:11" x14ac:dyDescent="0.2">
      <c r="A10" s="1" t="s">
        <v>418</v>
      </c>
      <c r="B10" s="2">
        <f t="shared" si="0"/>
        <v>9</v>
      </c>
      <c r="C10" s="1">
        <v>53</v>
      </c>
      <c r="D10" s="1">
        <v>4.12</v>
      </c>
      <c r="E10" s="1">
        <f t="shared" si="1"/>
        <v>9</v>
      </c>
      <c r="F10" s="1">
        <v>4.18</v>
      </c>
      <c r="G10" s="1">
        <f t="shared" si="2"/>
        <v>221.54</v>
      </c>
      <c r="H10" s="1">
        <f t="shared" si="3"/>
        <v>12</v>
      </c>
      <c r="I10" s="1">
        <f t="shared" si="4"/>
        <v>9.3000000000000007</v>
      </c>
      <c r="J10" s="2">
        <f t="shared" si="5"/>
        <v>9</v>
      </c>
      <c r="K10" s="1" t="s">
        <v>400</v>
      </c>
    </row>
    <row r="11" spans="1:11" x14ac:dyDescent="0.2">
      <c r="A11" s="1" t="s">
        <v>446</v>
      </c>
      <c r="B11" s="2">
        <f t="shared" si="0"/>
        <v>10</v>
      </c>
      <c r="C11" s="1">
        <v>56.5</v>
      </c>
      <c r="D11" s="1">
        <v>4.0999999999999996</v>
      </c>
      <c r="E11" s="1">
        <f t="shared" si="1"/>
        <v>10</v>
      </c>
      <c r="F11" s="1">
        <v>3.99</v>
      </c>
      <c r="G11" s="1">
        <f t="shared" si="2"/>
        <v>225.435</v>
      </c>
      <c r="H11" s="1">
        <f t="shared" si="3"/>
        <v>11</v>
      </c>
      <c r="I11" s="1">
        <f t="shared" si="4"/>
        <v>10.1</v>
      </c>
      <c r="J11" s="2">
        <f t="shared" si="5"/>
        <v>10</v>
      </c>
      <c r="K11" s="1" t="s">
        <v>401</v>
      </c>
    </row>
    <row r="12" spans="1:11" x14ac:dyDescent="0.2">
      <c r="A12" s="1" t="s">
        <v>453</v>
      </c>
      <c r="B12" s="2">
        <f t="shared" si="0"/>
        <v>11</v>
      </c>
      <c r="C12" s="1">
        <v>58.5</v>
      </c>
      <c r="D12" s="1">
        <v>4.08</v>
      </c>
      <c r="E12" s="1">
        <f t="shared" si="1"/>
        <v>12</v>
      </c>
      <c r="F12" s="1">
        <v>4.09</v>
      </c>
      <c r="G12" s="1">
        <f t="shared" si="2"/>
        <v>239.26499999999999</v>
      </c>
      <c r="H12" s="1">
        <f t="shared" si="3"/>
        <v>4</v>
      </c>
      <c r="I12" s="1">
        <f t="shared" si="4"/>
        <v>11.200000000000001</v>
      </c>
      <c r="J12" s="2">
        <f t="shared" si="5"/>
        <v>11</v>
      </c>
      <c r="K12" s="1" t="s">
        <v>400</v>
      </c>
    </row>
    <row r="13" spans="1:11" x14ac:dyDescent="0.2">
      <c r="A13" s="1" t="s">
        <v>415</v>
      </c>
      <c r="B13" s="2">
        <f t="shared" si="0"/>
        <v>12</v>
      </c>
      <c r="C13" s="1">
        <v>52</v>
      </c>
      <c r="D13" s="1">
        <v>4.09</v>
      </c>
      <c r="E13" s="1">
        <f t="shared" si="1"/>
        <v>11</v>
      </c>
      <c r="F13" s="1">
        <v>4.13</v>
      </c>
      <c r="G13" s="1">
        <f t="shared" si="2"/>
        <v>214.76</v>
      </c>
      <c r="H13" s="1">
        <f t="shared" si="3"/>
        <v>21</v>
      </c>
      <c r="I13" s="1">
        <f t="shared" si="4"/>
        <v>12</v>
      </c>
      <c r="J13" s="2">
        <f t="shared" si="5"/>
        <v>12</v>
      </c>
      <c r="K13" s="1" t="s">
        <v>401</v>
      </c>
    </row>
    <row r="14" spans="1:11" x14ac:dyDescent="0.2">
      <c r="A14" s="1" t="s">
        <v>449</v>
      </c>
      <c r="B14" s="2">
        <f t="shared" si="0"/>
        <v>13</v>
      </c>
      <c r="C14" s="1">
        <v>57.5</v>
      </c>
      <c r="D14" s="1">
        <v>4.07</v>
      </c>
      <c r="E14" s="1">
        <f t="shared" si="1"/>
        <v>13</v>
      </c>
      <c r="F14" s="1">
        <v>4.1399999999999997</v>
      </c>
      <c r="G14" s="1">
        <f t="shared" si="2"/>
        <v>238.04999999999998</v>
      </c>
      <c r="H14" s="1">
        <f t="shared" si="3"/>
        <v>5</v>
      </c>
      <c r="I14" s="1">
        <f t="shared" si="4"/>
        <v>12.200000000000001</v>
      </c>
      <c r="J14" s="2">
        <f t="shared" si="5"/>
        <v>13</v>
      </c>
      <c r="K14" s="1" t="s">
        <v>400</v>
      </c>
    </row>
    <row r="15" spans="1:11" x14ac:dyDescent="0.2">
      <c r="A15" s="1" t="s">
        <v>419</v>
      </c>
      <c r="B15" s="2">
        <f t="shared" si="0"/>
        <v>14</v>
      </c>
      <c r="C15" s="1">
        <v>53</v>
      </c>
      <c r="D15" s="1">
        <v>4.07</v>
      </c>
      <c r="E15" s="1">
        <f t="shared" si="1"/>
        <v>13</v>
      </c>
      <c r="F15" s="1">
        <v>4.0999999999999996</v>
      </c>
      <c r="G15" s="1">
        <f t="shared" si="2"/>
        <v>217.29999999999998</v>
      </c>
      <c r="H15" s="1">
        <f t="shared" si="3"/>
        <v>16</v>
      </c>
      <c r="I15" s="1">
        <f t="shared" si="4"/>
        <v>13.3</v>
      </c>
      <c r="J15" s="2">
        <f t="shared" si="5"/>
        <v>14</v>
      </c>
      <c r="K15" s="1" t="s">
        <v>460</v>
      </c>
    </row>
    <row r="16" spans="1:11" x14ac:dyDescent="0.2">
      <c r="A16" s="1" t="s">
        <v>452</v>
      </c>
      <c r="B16" s="2">
        <f t="shared" si="0"/>
        <v>15</v>
      </c>
      <c r="C16" s="1">
        <v>58.5</v>
      </c>
      <c r="D16" s="1">
        <v>4</v>
      </c>
      <c r="E16" s="1">
        <f t="shared" si="1"/>
        <v>16</v>
      </c>
      <c r="F16" s="1">
        <v>4.0199999999999996</v>
      </c>
      <c r="G16" s="1">
        <f t="shared" si="2"/>
        <v>235.17</v>
      </c>
      <c r="H16" s="1">
        <f t="shared" si="3"/>
        <v>6</v>
      </c>
      <c r="I16" s="1">
        <f t="shared" si="4"/>
        <v>15</v>
      </c>
      <c r="J16" s="2">
        <f t="shared" si="5"/>
        <v>15</v>
      </c>
      <c r="K16" s="1" t="s">
        <v>400</v>
      </c>
    </row>
    <row r="17" spans="1:11" x14ac:dyDescent="0.2">
      <c r="A17" s="1" t="s">
        <v>427</v>
      </c>
      <c r="B17" s="2">
        <f t="shared" si="0"/>
        <v>16</v>
      </c>
      <c r="C17" s="1">
        <v>54</v>
      </c>
      <c r="D17" s="1">
        <v>4.04</v>
      </c>
      <c r="E17" s="1">
        <f t="shared" si="1"/>
        <v>15</v>
      </c>
      <c r="F17" s="1">
        <v>4.01</v>
      </c>
      <c r="G17" s="1">
        <f t="shared" si="2"/>
        <v>216.54</v>
      </c>
      <c r="H17" s="1">
        <f t="shared" si="3"/>
        <v>18</v>
      </c>
      <c r="I17" s="1">
        <f t="shared" si="4"/>
        <v>15.3</v>
      </c>
      <c r="J17" s="2">
        <f t="shared" si="5"/>
        <v>16</v>
      </c>
      <c r="K17" s="1" t="s">
        <v>401</v>
      </c>
    </row>
    <row r="18" spans="1:11" x14ac:dyDescent="0.2">
      <c r="A18" s="1" t="s">
        <v>458</v>
      </c>
      <c r="B18" s="2">
        <f t="shared" si="0"/>
        <v>17</v>
      </c>
      <c r="C18" s="1">
        <v>59.5</v>
      </c>
      <c r="D18" s="1">
        <v>3.89</v>
      </c>
      <c r="E18" s="1">
        <f t="shared" si="1"/>
        <v>18</v>
      </c>
      <c r="F18" s="1">
        <v>3.8</v>
      </c>
      <c r="G18" s="1">
        <f t="shared" si="2"/>
        <v>226.1</v>
      </c>
      <c r="H18" s="1">
        <f t="shared" si="3"/>
        <v>10</v>
      </c>
      <c r="I18" s="1">
        <f t="shared" si="4"/>
        <v>17.2</v>
      </c>
      <c r="J18" s="2">
        <f t="shared" si="5"/>
        <v>17</v>
      </c>
      <c r="K18" s="1" t="s">
        <v>400</v>
      </c>
    </row>
    <row r="19" spans="1:11" x14ac:dyDescent="0.2">
      <c r="A19" s="1" t="s">
        <v>442</v>
      </c>
      <c r="B19" s="2">
        <f t="shared" si="0"/>
        <v>18</v>
      </c>
      <c r="C19" s="1">
        <v>56</v>
      </c>
      <c r="D19" s="1">
        <v>3.84</v>
      </c>
      <c r="E19" s="1">
        <f t="shared" si="1"/>
        <v>19</v>
      </c>
      <c r="F19" s="1">
        <v>3.88</v>
      </c>
      <c r="G19" s="1">
        <f t="shared" si="2"/>
        <v>217.28</v>
      </c>
      <c r="H19" s="1">
        <f t="shared" si="3"/>
        <v>17</v>
      </c>
      <c r="I19" s="1">
        <f t="shared" si="4"/>
        <v>18.8</v>
      </c>
      <c r="J19" s="2">
        <f t="shared" si="5"/>
        <v>18</v>
      </c>
      <c r="K19" s="1" t="s">
        <v>400</v>
      </c>
    </row>
    <row r="20" spans="1:11" x14ac:dyDescent="0.2">
      <c r="A20" s="1" t="s">
        <v>406</v>
      </c>
      <c r="B20" s="2">
        <f t="shared" si="0"/>
        <v>19</v>
      </c>
      <c r="C20" s="1">
        <v>46</v>
      </c>
      <c r="D20" s="1">
        <v>3.9</v>
      </c>
      <c r="E20" s="1">
        <f t="shared" si="1"/>
        <v>17</v>
      </c>
      <c r="F20" s="1">
        <v>4.04</v>
      </c>
      <c r="G20" s="1">
        <f t="shared" si="2"/>
        <v>185.84</v>
      </c>
      <c r="H20" s="1">
        <f t="shared" si="3"/>
        <v>38</v>
      </c>
      <c r="I20" s="1">
        <f t="shared" si="4"/>
        <v>19.100000000000001</v>
      </c>
      <c r="J20" s="2">
        <f t="shared" si="5"/>
        <v>19</v>
      </c>
      <c r="K20" s="1" t="s">
        <v>460</v>
      </c>
    </row>
    <row r="21" spans="1:11" x14ac:dyDescent="0.2">
      <c r="A21" s="1" t="s">
        <v>455</v>
      </c>
      <c r="B21" s="2">
        <f t="shared" si="0"/>
        <v>20</v>
      </c>
      <c r="C21" s="1">
        <v>59</v>
      </c>
      <c r="D21" s="1">
        <v>3.77</v>
      </c>
      <c r="E21" s="1">
        <f t="shared" si="1"/>
        <v>20</v>
      </c>
      <c r="F21" s="1">
        <v>3.75</v>
      </c>
      <c r="G21" s="1">
        <f t="shared" si="2"/>
        <v>221.25</v>
      </c>
      <c r="H21" s="1">
        <f t="shared" si="3"/>
        <v>13</v>
      </c>
      <c r="I21" s="1">
        <f t="shared" si="4"/>
        <v>19.3</v>
      </c>
      <c r="J21" s="2">
        <f t="shared" si="5"/>
        <v>20</v>
      </c>
      <c r="K21" s="1" t="s">
        <v>400</v>
      </c>
    </row>
    <row r="22" spans="1:11" x14ac:dyDescent="0.2">
      <c r="A22" s="1" t="s">
        <v>428</v>
      </c>
      <c r="B22" s="2">
        <f t="shared" si="0"/>
        <v>21</v>
      </c>
      <c r="C22" s="1">
        <v>54</v>
      </c>
      <c r="D22" s="1">
        <v>3.77</v>
      </c>
      <c r="E22" s="1">
        <f t="shared" si="1"/>
        <v>20</v>
      </c>
      <c r="F22" s="1">
        <v>3.81</v>
      </c>
      <c r="G22" s="1">
        <f t="shared" si="2"/>
        <v>205.74</v>
      </c>
      <c r="H22" s="1">
        <f t="shared" si="3"/>
        <v>26</v>
      </c>
      <c r="I22" s="1">
        <f t="shared" si="4"/>
        <v>20.6</v>
      </c>
      <c r="J22" s="2">
        <f t="shared" si="5"/>
        <v>21</v>
      </c>
      <c r="K22" s="1" t="s">
        <v>400</v>
      </c>
    </row>
    <row r="23" spans="1:11" x14ac:dyDescent="0.2">
      <c r="A23" s="1" t="s">
        <v>439</v>
      </c>
      <c r="B23" s="2">
        <f t="shared" si="0"/>
        <v>22</v>
      </c>
      <c r="C23" s="1">
        <v>55.5</v>
      </c>
      <c r="D23" s="1">
        <v>3.77</v>
      </c>
      <c r="E23" s="1">
        <f t="shared" si="1"/>
        <v>20</v>
      </c>
      <c r="F23" s="1">
        <v>3.65</v>
      </c>
      <c r="G23" s="1">
        <f t="shared" si="2"/>
        <v>202.57499999999999</v>
      </c>
      <c r="H23" s="1">
        <f t="shared" si="3"/>
        <v>28</v>
      </c>
      <c r="I23" s="1">
        <f t="shared" si="4"/>
        <v>20.8</v>
      </c>
      <c r="J23" s="2">
        <f t="shared" si="5"/>
        <v>22</v>
      </c>
      <c r="K23" s="1" t="s">
        <v>460</v>
      </c>
    </row>
    <row r="24" spans="1:11" x14ac:dyDescent="0.2">
      <c r="A24" s="1" t="s">
        <v>417</v>
      </c>
      <c r="B24" s="2">
        <f t="shared" si="0"/>
        <v>23</v>
      </c>
      <c r="C24" s="1">
        <v>52.5</v>
      </c>
      <c r="D24" s="1">
        <v>3.75</v>
      </c>
      <c r="E24" s="1">
        <f t="shared" si="1"/>
        <v>23</v>
      </c>
      <c r="F24" s="1">
        <v>3.69</v>
      </c>
      <c r="G24" s="1">
        <f t="shared" si="2"/>
        <v>193.72499999999999</v>
      </c>
      <c r="H24" s="1">
        <f t="shared" si="3"/>
        <v>31</v>
      </c>
      <c r="I24" s="1">
        <f t="shared" si="4"/>
        <v>23.8</v>
      </c>
      <c r="J24" s="2">
        <f t="shared" si="5"/>
        <v>23</v>
      </c>
      <c r="K24" s="1" t="s">
        <v>401</v>
      </c>
    </row>
    <row r="25" spans="1:11" x14ac:dyDescent="0.2">
      <c r="A25" s="1" t="s">
        <v>451</v>
      </c>
      <c r="B25" s="2">
        <f t="shared" si="0"/>
        <v>24</v>
      </c>
      <c r="C25" s="1">
        <v>57.5</v>
      </c>
      <c r="D25" s="1">
        <v>3.74</v>
      </c>
      <c r="E25" s="1">
        <f t="shared" si="1"/>
        <v>24</v>
      </c>
      <c r="F25" s="1">
        <v>3.63</v>
      </c>
      <c r="G25" s="1">
        <f t="shared" si="2"/>
        <v>208.72499999999999</v>
      </c>
      <c r="H25" s="1">
        <f t="shared" si="3"/>
        <v>23</v>
      </c>
      <c r="I25" s="1">
        <f t="shared" si="4"/>
        <v>23.900000000000002</v>
      </c>
      <c r="J25" s="2">
        <f t="shared" si="5"/>
        <v>24</v>
      </c>
      <c r="K25" s="1" t="s">
        <v>400</v>
      </c>
    </row>
    <row r="26" spans="1:11" x14ac:dyDescent="0.2">
      <c r="A26" s="1" t="s">
        <v>440</v>
      </c>
      <c r="B26" s="2">
        <f t="shared" si="0"/>
        <v>25</v>
      </c>
      <c r="C26" s="1">
        <v>55.5</v>
      </c>
      <c r="D26" s="1">
        <v>3.73</v>
      </c>
      <c r="E26" s="1">
        <f t="shared" si="1"/>
        <v>25</v>
      </c>
      <c r="F26" s="1">
        <v>3.84</v>
      </c>
      <c r="G26" s="1">
        <f t="shared" si="2"/>
        <v>213.12</v>
      </c>
      <c r="H26" s="1">
        <f t="shared" si="3"/>
        <v>22</v>
      </c>
      <c r="I26" s="1">
        <f t="shared" si="4"/>
        <v>24.7</v>
      </c>
      <c r="J26" s="2">
        <f t="shared" si="5"/>
        <v>25</v>
      </c>
      <c r="K26" s="1" t="s">
        <v>400</v>
      </c>
    </row>
    <row r="27" spans="1:11" x14ac:dyDescent="0.2">
      <c r="A27" s="1" t="s">
        <v>450</v>
      </c>
      <c r="B27" s="2">
        <f t="shared" si="0"/>
        <v>26</v>
      </c>
      <c r="C27" s="1">
        <v>57.5</v>
      </c>
      <c r="D27" s="1">
        <v>3.68</v>
      </c>
      <c r="E27" s="1">
        <f t="shared" si="1"/>
        <v>26</v>
      </c>
      <c r="F27" s="1">
        <v>3.75</v>
      </c>
      <c r="G27" s="1">
        <f t="shared" si="2"/>
        <v>215.625</v>
      </c>
      <c r="H27" s="1">
        <f t="shared" si="3"/>
        <v>19</v>
      </c>
      <c r="I27" s="1">
        <f t="shared" si="4"/>
        <v>25.3</v>
      </c>
      <c r="J27" s="2">
        <f t="shared" si="5"/>
        <v>26</v>
      </c>
      <c r="K27" s="1" t="s">
        <v>460</v>
      </c>
    </row>
    <row r="28" spans="1:11" x14ac:dyDescent="0.2">
      <c r="A28" s="1" t="s">
        <v>459</v>
      </c>
      <c r="B28" s="2">
        <f t="shared" si="0"/>
        <v>27</v>
      </c>
      <c r="C28" s="1">
        <v>60</v>
      </c>
      <c r="D28" s="1">
        <v>3.66</v>
      </c>
      <c r="E28" s="1">
        <f t="shared" si="1"/>
        <v>28</v>
      </c>
      <c r="F28" s="1">
        <v>3.66</v>
      </c>
      <c r="G28" s="1">
        <f t="shared" si="2"/>
        <v>219.60000000000002</v>
      </c>
      <c r="H28" s="1">
        <f t="shared" si="3"/>
        <v>14</v>
      </c>
      <c r="I28" s="1">
        <f t="shared" si="4"/>
        <v>26.599999999999998</v>
      </c>
      <c r="J28" s="2">
        <f t="shared" si="5"/>
        <v>27</v>
      </c>
      <c r="K28" s="1" t="s">
        <v>400</v>
      </c>
    </row>
    <row r="29" spans="1:11" x14ac:dyDescent="0.2">
      <c r="A29" s="1" t="s">
        <v>454</v>
      </c>
      <c r="B29" s="2">
        <f t="shared" si="0"/>
        <v>28</v>
      </c>
      <c r="C29" s="1">
        <v>58.5</v>
      </c>
      <c r="D29" s="1">
        <v>3.67</v>
      </c>
      <c r="E29" s="1">
        <f t="shared" si="1"/>
        <v>27</v>
      </c>
      <c r="F29" s="1">
        <v>3.55</v>
      </c>
      <c r="G29" s="1">
        <f t="shared" si="2"/>
        <v>207.67499999999998</v>
      </c>
      <c r="H29" s="1">
        <f t="shared" si="3"/>
        <v>24</v>
      </c>
      <c r="I29" s="1">
        <f t="shared" si="4"/>
        <v>26.700000000000003</v>
      </c>
      <c r="J29" s="2">
        <f t="shared" si="5"/>
        <v>28</v>
      </c>
      <c r="K29" s="1" t="s">
        <v>460</v>
      </c>
    </row>
    <row r="30" spans="1:11" x14ac:dyDescent="0.2">
      <c r="A30" s="1" t="s">
        <v>425</v>
      </c>
      <c r="B30" s="2">
        <f t="shared" si="0"/>
        <v>29</v>
      </c>
      <c r="C30" s="1">
        <v>54</v>
      </c>
      <c r="D30" s="1">
        <v>3.63</v>
      </c>
      <c r="E30" s="1">
        <f t="shared" si="1"/>
        <v>29</v>
      </c>
      <c r="F30" s="1">
        <v>3.57</v>
      </c>
      <c r="G30" s="1">
        <f t="shared" si="2"/>
        <v>192.78</v>
      </c>
      <c r="H30" s="1">
        <f t="shared" si="3"/>
        <v>35</v>
      </c>
      <c r="I30" s="1">
        <f t="shared" si="4"/>
        <v>29.6</v>
      </c>
      <c r="J30" s="2">
        <f t="shared" si="5"/>
        <v>29</v>
      </c>
      <c r="K30" s="1" t="s">
        <v>460</v>
      </c>
    </row>
    <row r="31" spans="1:11" x14ac:dyDescent="0.2">
      <c r="A31" s="1" t="s">
        <v>424</v>
      </c>
      <c r="B31" s="2">
        <f t="shared" si="0"/>
        <v>30</v>
      </c>
      <c r="C31" s="1">
        <v>53.5</v>
      </c>
      <c r="D31" s="1">
        <v>3.59</v>
      </c>
      <c r="E31" s="1">
        <f t="shared" si="1"/>
        <v>30</v>
      </c>
      <c r="F31" s="1">
        <v>3.61</v>
      </c>
      <c r="G31" s="1">
        <f t="shared" si="2"/>
        <v>193.13499999999999</v>
      </c>
      <c r="H31" s="1">
        <f t="shared" si="3"/>
        <v>34</v>
      </c>
      <c r="I31" s="1">
        <f t="shared" si="4"/>
        <v>30.4</v>
      </c>
      <c r="J31" s="2">
        <f t="shared" si="5"/>
        <v>30</v>
      </c>
      <c r="K31" s="1" t="s">
        <v>401</v>
      </c>
    </row>
    <row r="32" spans="1:11" x14ac:dyDescent="0.2">
      <c r="A32" s="1" t="s">
        <v>448</v>
      </c>
      <c r="B32" s="2">
        <f t="shared" si="0"/>
        <v>31</v>
      </c>
      <c r="C32" s="1">
        <v>57</v>
      </c>
      <c r="D32" s="1">
        <v>3.54</v>
      </c>
      <c r="E32" s="1">
        <f t="shared" si="1"/>
        <v>31</v>
      </c>
      <c r="F32" s="1">
        <v>3.6</v>
      </c>
      <c r="G32" s="1">
        <f t="shared" si="2"/>
        <v>205.20000000000002</v>
      </c>
      <c r="H32" s="1">
        <f t="shared" si="3"/>
        <v>27</v>
      </c>
      <c r="I32" s="1">
        <f t="shared" si="4"/>
        <v>30.6</v>
      </c>
      <c r="J32" s="2">
        <f t="shared" si="5"/>
        <v>31</v>
      </c>
      <c r="K32" s="1" t="s">
        <v>401</v>
      </c>
    </row>
    <row r="33" spans="1:11" x14ac:dyDescent="0.2">
      <c r="A33" s="1" t="s">
        <v>441</v>
      </c>
      <c r="B33" s="2">
        <f t="shared" si="0"/>
        <v>32</v>
      </c>
      <c r="C33" s="1">
        <v>55.5</v>
      </c>
      <c r="D33" s="1">
        <v>3.54</v>
      </c>
      <c r="E33" s="1">
        <f t="shared" si="1"/>
        <v>31</v>
      </c>
      <c r="F33" s="1">
        <v>3.54</v>
      </c>
      <c r="G33" s="1">
        <f t="shared" si="2"/>
        <v>196.47</v>
      </c>
      <c r="H33" s="1">
        <f t="shared" si="3"/>
        <v>29</v>
      </c>
      <c r="I33" s="1">
        <f t="shared" si="4"/>
        <v>30.800000000000004</v>
      </c>
      <c r="J33" s="2">
        <f t="shared" si="5"/>
        <v>32</v>
      </c>
      <c r="K33" s="1" t="s">
        <v>460</v>
      </c>
    </row>
    <row r="34" spans="1:11" x14ac:dyDescent="0.2">
      <c r="A34" s="1" t="s">
        <v>411</v>
      </c>
      <c r="B34" s="2">
        <f t="shared" ref="B34:B59" si="6">J34</f>
        <v>33</v>
      </c>
      <c r="C34" s="1">
        <v>49.5</v>
      </c>
      <c r="D34" s="1">
        <v>3.54</v>
      </c>
      <c r="E34" s="1">
        <f t="shared" ref="E34:E59" si="7">RANK(D34,D:D)</f>
        <v>31</v>
      </c>
      <c r="F34" s="1">
        <v>3.42</v>
      </c>
      <c r="G34" s="1">
        <f t="shared" ref="G34:G59" si="8">F34*C34</f>
        <v>169.29</v>
      </c>
      <c r="H34" s="1">
        <f t="shared" ref="H34:H59" si="9">RANK(G34,G:G)</f>
        <v>46</v>
      </c>
      <c r="I34" s="1">
        <f t="shared" ref="I34:I59" si="10">E34*0.9+H34*0.1</f>
        <v>32.5</v>
      </c>
      <c r="J34" s="2">
        <f t="shared" ref="J34:J59" si="11">RANK(I34,I:I,1)</f>
        <v>33</v>
      </c>
      <c r="K34" s="1" t="s">
        <v>401</v>
      </c>
    </row>
    <row r="35" spans="1:11" x14ac:dyDescent="0.2">
      <c r="A35" s="1" t="s">
        <v>443</v>
      </c>
      <c r="B35" s="2">
        <f t="shared" si="6"/>
        <v>34</v>
      </c>
      <c r="C35" s="1">
        <v>56</v>
      </c>
      <c r="D35" s="1">
        <v>3.52</v>
      </c>
      <c r="E35" s="1">
        <f t="shared" si="7"/>
        <v>34</v>
      </c>
      <c r="F35" s="1">
        <v>3.7</v>
      </c>
      <c r="G35" s="1">
        <f t="shared" si="8"/>
        <v>207.20000000000002</v>
      </c>
      <c r="H35" s="1">
        <f t="shared" si="9"/>
        <v>25</v>
      </c>
      <c r="I35" s="1">
        <f t="shared" si="10"/>
        <v>33.1</v>
      </c>
      <c r="J35" s="2">
        <f t="shared" si="11"/>
        <v>34</v>
      </c>
      <c r="K35" s="1" t="s">
        <v>400</v>
      </c>
    </row>
    <row r="36" spans="1:11" x14ac:dyDescent="0.2">
      <c r="A36" s="1" t="s">
        <v>430</v>
      </c>
      <c r="B36" s="2">
        <f t="shared" si="6"/>
        <v>35</v>
      </c>
      <c r="C36" s="1">
        <v>55</v>
      </c>
      <c r="D36" s="1">
        <v>3.51</v>
      </c>
      <c r="E36" s="1">
        <f t="shared" si="7"/>
        <v>35</v>
      </c>
      <c r="F36" s="1">
        <v>3.52</v>
      </c>
      <c r="G36" s="1">
        <f t="shared" si="8"/>
        <v>193.6</v>
      </c>
      <c r="H36" s="1">
        <f t="shared" si="9"/>
        <v>32</v>
      </c>
      <c r="I36" s="1">
        <f t="shared" si="10"/>
        <v>34.700000000000003</v>
      </c>
      <c r="J36" s="2">
        <f t="shared" si="11"/>
        <v>35</v>
      </c>
      <c r="K36" s="1" t="s">
        <v>400</v>
      </c>
    </row>
    <row r="37" spans="1:11" x14ac:dyDescent="0.2">
      <c r="A37" s="1" t="s">
        <v>421</v>
      </c>
      <c r="B37" s="2">
        <f t="shared" si="6"/>
        <v>36</v>
      </c>
      <c r="C37" s="1">
        <v>53.5</v>
      </c>
      <c r="D37" s="1">
        <v>3.48</v>
      </c>
      <c r="E37" s="1">
        <f t="shared" si="7"/>
        <v>36</v>
      </c>
      <c r="F37" s="1">
        <v>3.41</v>
      </c>
      <c r="G37" s="1">
        <f t="shared" si="8"/>
        <v>182.435</v>
      </c>
      <c r="H37" s="1">
        <f t="shared" si="9"/>
        <v>40</v>
      </c>
      <c r="I37" s="1">
        <f t="shared" si="10"/>
        <v>36.4</v>
      </c>
      <c r="J37" s="2">
        <f t="shared" si="11"/>
        <v>36</v>
      </c>
      <c r="K37" s="1" t="s">
        <v>401</v>
      </c>
    </row>
    <row r="38" spans="1:11" x14ac:dyDescent="0.2">
      <c r="A38" s="1" t="s">
        <v>423</v>
      </c>
      <c r="B38" s="2">
        <f t="shared" si="6"/>
        <v>37</v>
      </c>
      <c r="C38" s="1">
        <v>53.5</v>
      </c>
      <c r="D38" s="1">
        <v>3.48</v>
      </c>
      <c r="E38" s="1">
        <f t="shared" si="7"/>
        <v>36</v>
      </c>
      <c r="F38" s="1">
        <v>3.4</v>
      </c>
      <c r="G38" s="1">
        <f t="shared" si="8"/>
        <v>181.9</v>
      </c>
      <c r="H38" s="1">
        <f t="shared" si="9"/>
        <v>41</v>
      </c>
      <c r="I38" s="1">
        <f t="shared" si="10"/>
        <v>36.5</v>
      </c>
      <c r="J38" s="2">
        <f t="shared" si="11"/>
        <v>37</v>
      </c>
      <c r="K38" s="1" t="s">
        <v>460</v>
      </c>
    </row>
    <row r="39" spans="1:11" x14ac:dyDescent="0.2">
      <c r="A39" s="1" t="s">
        <v>447</v>
      </c>
      <c r="B39" s="2">
        <f t="shared" si="6"/>
        <v>38</v>
      </c>
      <c r="C39" s="1">
        <v>57</v>
      </c>
      <c r="D39" s="1">
        <v>3.36</v>
      </c>
      <c r="E39" s="1">
        <f t="shared" si="7"/>
        <v>38</v>
      </c>
      <c r="F39" s="1">
        <v>3.39</v>
      </c>
      <c r="G39" s="1">
        <f t="shared" si="8"/>
        <v>193.23000000000002</v>
      </c>
      <c r="H39" s="1">
        <f t="shared" si="9"/>
        <v>33</v>
      </c>
      <c r="I39" s="1">
        <f t="shared" si="10"/>
        <v>37.5</v>
      </c>
      <c r="J39" s="2">
        <f t="shared" si="11"/>
        <v>38</v>
      </c>
      <c r="K39" s="1" t="s">
        <v>400</v>
      </c>
    </row>
    <row r="40" spans="1:11" x14ac:dyDescent="0.2">
      <c r="A40" s="1" t="s">
        <v>437</v>
      </c>
      <c r="B40" s="2">
        <f t="shared" si="6"/>
        <v>39</v>
      </c>
      <c r="C40" s="1">
        <v>55.5</v>
      </c>
      <c r="D40" s="1">
        <v>3.34</v>
      </c>
      <c r="E40" s="1">
        <f t="shared" si="7"/>
        <v>39</v>
      </c>
      <c r="F40" s="1">
        <v>3.51</v>
      </c>
      <c r="G40" s="1">
        <f t="shared" si="8"/>
        <v>194.80499999999998</v>
      </c>
      <c r="H40" s="1">
        <f t="shared" si="9"/>
        <v>30</v>
      </c>
      <c r="I40" s="1">
        <f t="shared" si="10"/>
        <v>38.1</v>
      </c>
      <c r="J40" s="2">
        <f t="shared" si="11"/>
        <v>39</v>
      </c>
      <c r="K40" s="1" t="s">
        <v>460</v>
      </c>
    </row>
    <row r="41" spans="1:11" x14ac:dyDescent="0.2">
      <c r="A41" s="1" t="s">
        <v>413</v>
      </c>
      <c r="B41" s="2">
        <f t="shared" si="6"/>
        <v>40</v>
      </c>
      <c r="C41" s="1">
        <v>51</v>
      </c>
      <c r="D41" s="1">
        <v>3.34</v>
      </c>
      <c r="E41" s="1">
        <f t="shared" si="7"/>
        <v>39</v>
      </c>
      <c r="F41" s="1">
        <v>3.46</v>
      </c>
      <c r="G41" s="1">
        <f t="shared" si="8"/>
        <v>176.46</v>
      </c>
      <c r="H41" s="1">
        <f t="shared" si="9"/>
        <v>43</v>
      </c>
      <c r="I41" s="1">
        <f t="shared" si="10"/>
        <v>39.4</v>
      </c>
      <c r="J41" s="2">
        <f t="shared" si="11"/>
        <v>40</v>
      </c>
      <c r="K41" s="1" t="s">
        <v>401</v>
      </c>
    </row>
    <row r="42" spans="1:11" x14ac:dyDescent="0.2">
      <c r="A42" s="1" t="s">
        <v>433</v>
      </c>
      <c r="B42" s="2">
        <f t="shared" si="6"/>
        <v>41</v>
      </c>
      <c r="C42" s="1">
        <v>55</v>
      </c>
      <c r="D42" s="1">
        <v>3.29</v>
      </c>
      <c r="E42" s="1">
        <f t="shared" si="7"/>
        <v>41</v>
      </c>
      <c r="F42" s="1">
        <v>3.28</v>
      </c>
      <c r="G42" s="1">
        <f t="shared" si="8"/>
        <v>180.39999999999998</v>
      </c>
      <c r="H42" s="1">
        <f t="shared" si="9"/>
        <v>42</v>
      </c>
      <c r="I42" s="1">
        <f t="shared" si="10"/>
        <v>41.1</v>
      </c>
      <c r="J42" s="2">
        <f t="shared" si="11"/>
        <v>41</v>
      </c>
      <c r="K42" s="1" t="s">
        <v>460</v>
      </c>
    </row>
    <row r="43" spans="1:11" x14ac:dyDescent="0.2">
      <c r="A43" s="1" t="s">
        <v>438</v>
      </c>
      <c r="B43" s="2">
        <f t="shared" si="6"/>
        <v>42</v>
      </c>
      <c r="C43" s="1">
        <v>55.5</v>
      </c>
      <c r="D43" s="1">
        <v>3.28</v>
      </c>
      <c r="E43" s="1">
        <f t="shared" si="7"/>
        <v>42</v>
      </c>
      <c r="F43" s="1">
        <v>3.41</v>
      </c>
      <c r="G43" s="1">
        <f t="shared" si="8"/>
        <v>189.255</v>
      </c>
      <c r="H43" s="1">
        <f t="shared" si="9"/>
        <v>36</v>
      </c>
      <c r="I43" s="1">
        <f t="shared" si="10"/>
        <v>41.400000000000006</v>
      </c>
      <c r="J43" s="2">
        <f t="shared" si="11"/>
        <v>42</v>
      </c>
      <c r="K43" s="1" t="s">
        <v>460</v>
      </c>
    </row>
    <row r="44" spans="1:11" x14ac:dyDescent="0.2">
      <c r="A44" s="1" t="s">
        <v>426</v>
      </c>
      <c r="B44" s="2">
        <f t="shared" si="6"/>
        <v>43</v>
      </c>
      <c r="C44" s="1">
        <v>54</v>
      </c>
      <c r="D44" s="1">
        <v>3.26</v>
      </c>
      <c r="E44" s="1">
        <f t="shared" si="7"/>
        <v>43</v>
      </c>
      <c r="F44" s="1">
        <v>3.26</v>
      </c>
      <c r="G44" s="1">
        <f t="shared" si="8"/>
        <v>176.04</v>
      </c>
      <c r="H44" s="1">
        <f t="shared" si="9"/>
        <v>44</v>
      </c>
      <c r="I44" s="1">
        <f t="shared" si="10"/>
        <v>43.1</v>
      </c>
      <c r="J44" s="2">
        <f t="shared" si="11"/>
        <v>43</v>
      </c>
      <c r="K44" s="1" t="s">
        <v>401</v>
      </c>
    </row>
    <row r="45" spans="1:11" x14ac:dyDescent="0.2">
      <c r="A45" s="1" t="s">
        <v>445</v>
      </c>
      <c r="B45" s="2">
        <f t="shared" si="6"/>
        <v>44</v>
      </c>
      <c r="C45" s="1">
        <v>56.5</v>
      </c>
      <c r="D45" s="1">
        <v>3.23</v>
      </c>
      <c r="E45" s="1">
        <f t="shared" si="7"/>
        <v>44</v>
      </c>
      <c r="F45" s="1">
        <v>3.26</v>
      </c>
      <c r="G45" s="1">
        <f t="shared" si="8"/>
        <v>184.19</v>
      </c>
      <c r="H45" s="1">
        <f t="shared" si="9"/>
        <v>39</v>
      </c>
      <c r="I45" s="1">
        <f t="shared" si="10"/>
        <v>43.5</v>
      </c>
      <c r="J45" s="2">
        <f t="shared" si="11"/>
        <v>44</v>
      </c>
      <c r="K45" s="1" t="s">
        <v>401</v>
      </c>
    </row>
    <row r="46" spans="1:11" x14ac:dyDescent="0.2">
      <c r="A46" s="1" t="s">
        <v>435</v>
      </c>
      <c r="B46" s="2">
        <f t="shared" si="6"/>
        <v>45</v>
      </c>
      <c r="C46" s="1">
        <v>55.5</v>
      </c>
      <c r="D46" s="1">
        <v>3.22</v>
      </c>
      <c r="E46" s="1">
        <f t="shared" si="7"/>
        <v>45</v>
      </c>
      <c r="F46" s="1">
        <v>3.39</v>
      </c>
      <c r="G46" s="1">
        <f t="shared" si="8"/>
        <v>188.14500000000001</v>
      </c>
      <c r="H46" s="1">
        <f t="shared" si="9"/>
        <v>37</v>
      </c>
      <c r="I46" s="1">
        <f t="shared" si="10"/>
        <v>44.2</v>
      </c>
      <c r="J46" s="2">
        <f t="shared" si="11"/>
        <v>45</v>
      </c>
      <c r="K46" s="1" t="s">
        <v>400</v>
      </c>
    </row>
    <row r="47" spans="1:11" x14ac:dyDescent="0.2">
      <c r="A47" s="1" t="s">
        <v>408</v>
      </c>
      <c r="B47" s="2">
        <f t="shared" si="6"/>
        <v>46</v>
      </c>
      <c r="C47" s="1">
        <v>47</v>
      </c>
      <c r="D47" s="1">
        <v>3.22</v>
      </c>
      <c r="E47" s="1">
        <f t="shared" si="7"/>
        <v>45</v>
      </c>
      <c r="F47" s="1">
        <v>3.42</v>
      </c>
      <c r="G47" s="1">
        <f t="shared" si="8"/>
        <v>160.74</v>
      </c>
      <c r="H47" s="1">
        <f t="shared" si="9"/>
        <v>48</v>
      </c>
      <c r="I47" s="1">
        <f t="shared" si="10"/>
        <v>45.3</v>
      </c>
      <c r="J47" s="2">
        <f t="shared" si="11"/>
        <v>46</v>
      </c>
      <c r="K47" s="1" t="s">
        <v>460</v>
      </c>
    </row>
    <row r="48" spans="1:11" x14ac:dyDescent="0.2">
      <c r="A48" s="1" t="s">
        <v>402</v>
      </c>
      <c r="B48" s="2">
        <f t="shared" si="6"/>
        <v>47</v>
      </c>
      <c r="C48" s="1">
        <v>42</v>
      </c>
      <c r="D48" s="1">
        <v>3.2</v>
      </c>
      <c r="E48" s="1">
        <f t="shared" si="7"/>
        <v>47</v>
      </c>
      <c r="F48" s="1">
        <v>3.01</v>
      </c>
      <c r="G48" s="1">
        <f t="shared" si="8"/>
        <v>126.41999999999999</v>
      </c>
      <c r="H48" s="1">
        <f t="shared" si="9"/>
        <v>54</v>
      </c>
      <c r="I48" s="1">
        <f t="shared" si="10"/>
        <v>47.7</v>
      </c>
      <c r="J48" s="2">
        <f t="shared" si="11"/>
        <v>47</v>
      </c>
      <c r="K48" s="1" t="s">
        <v>401</v>
      </c>
    </row>
    <row r="49" spans="1:11" x14ac:dyDescent="0.2">
      <c r="A49" s="1" t="s">
        <v>410</v>
      </c>
      <c r="B49" s="2">
        <f t="shared" si="6"/>
        <v>48</v>
      </c>
      <c r="C49" s="1">
        <v>49</v>
      </c>
      <c r="D49" s="1">
        <v>3.17</v>
      </c>
      <c r="E49" s="1">
        <f t="shared" si="7"/>
        <v>48</v>
      </c>
      <c r="F49" s="1">
        <v>3.16</v>
      </c>
      <c r="G49" s="1">
        <f t="shared" si="8"/>
        <v>154.84</v>
      </c>
      <c r="H49" s="1">
        <f t="shared" si="9"/>
        <v>52</v>
      </c>
      <c r="I49" s="1">
        <f t="shared" si="10"/>
        <v>48.400000000000006</v>
      </c>
      <c r="J49" s="2">
        <f t="shared" si="11"/>
        <v>48</v>
      </c>
      <c r="K49" s="1" t="s">
        <v>460</v>
      </c>
    </row>
    <row r="50" spans="1:11" x14ac:dyDescent="0.2">
      <c r="A50" s="1" t="s">
        <v>416</v>
      </c>
      <c r="B50" s="2">
        <f t="shared" si="6"/>
        <v>49</v>
      </c>
      <c r="C50" s="1">
        <v>52</v>
      </c>
      <c r="D50" s="1">
        <v>3.11</v>
      </c>
      <c r="E50" s="1">
        <f t="shared" si="7"/>
        <v>49</v>
      </c>
      <c r="F50" s="1">
        <v>2.98</v>
      </c>
      <c r="G50" s="1">
        <f t="shared" si="8"/>
        <v>154.96</v>
      </c>
      <c r="H50" s="1">
        <f t="shared" si="9"/>
        <v>51</v>
      </c>
      <c r="I50" s="1">
        <f t="shared" si="10"/>
        <v>49.2</v>
      </c>
      <c r="J50" s="2">
        <f t="shared" si="11"/>
        <v>49</v>
      </c>
      <c r="K50" s="1" t="s">
        <v>400</v>
      </c>
    </row>
    <row r="51" spans="1:11" x14ac:dyDescent="0.2">
      <c r="A51" s="1" t="s">
        <v>434</v>
      </c>
      <c r="B51" s="2">
        <f t="shared" si="6"/>
        <v>50</v>
      </c>
      <c r="C51" s="1">
        <v>55</v>
      </c>
      <c r="D51" s="1">
        <v>3.09</v>
      </c>
      <c r="E51" s="1">
        <f t="shared" si="7"/>
        <v>50</v>
      </c>
      <c r="F51" s="1">
        <v>3.18</v>
      </c>
      <c r="G51" s="1">
        <f t="shared" si="8"/>
        <v>174.9</v>
      </c>
      <c r="H51" s="1">
        <f t="shared" si="9"/>
        <v>45</v>
      </c>
      <c r="I51" s="1">
        <f t="shared" si="10"/>
        <v>49.5</v>
      </c>
      <c r="J51" s="2">
        <f t="shared" si="11"/>
        <v>50</v>
      </c>
      <c r="K51" s="1" t="s">
        <v>460</v>
      </c>
    </row>
    <row r="52" spans="1:11" x14ac:dyDescent="0.2">
      <c r="A52" s="1" t="s">
        <v>414</v>
      </c>
      <c r="B52" s="2">
        <f t="shared" si="6"/>
        <v>51</v>
      </c>
      <c r="C52" s="1">
        <v>51.5</v>
      </c>
      <c r="D52" s="1">
        <v>2.96</v>
      </c>
      <c r="E52" s="1">
        <f t="shared" si="7"/>
        <v>51</v>
      </c>
      <c r="F52" s="1">
        <v>3.16</v>
      </c>
      <c r="G52" s="1">
        <f t="shared" si="8"/>
        <v>162.74</v>
      </c>
      <c r="H52" s="1">
        <f t="shared" si="9"/>
        <v>47</v>
      </c>
      <c r="I52" s="1">
        <f t="shared" si="10"/>
        <v>50.6</v>
      </c>
      <c r="J52" s="2">
        <f t="shared" si="11"/>
        <v>51</v>
      </c>
      <c r="K52" s="1" t="s">
        <v>401</v>
      </c>
    </row>
    <row r="53" spans="1:11" x14ac:dyDescent="0.2">
      <c r="A53" s="1" t="s">
        <v>422</v>
      </c>
      <c r="B53" s="2">
        <f t="shared" si="6"/>
        <v>52</v>
      </c>
      <c r="C53" s="1">
        <v>53.5</v>
      </c>
      <c r="D53" s="1">
        <v>2.92</v>
      </c>
      <c r="E53" s="1">
        <f t="shared" si="7"/>
        <v>52</v>
      </c>
      <c r="F53" s="1">
        <v>2.98</v>
      </c>
      <c r="G53" s="1">
        <f t="shared" si="8"/>
        <v>159.43</v>
      </c>
      <c r="H53" s="1">
        <f t="shared" si="9"/>
        <v>50</v>
      </c>
      <c r="I53" s="1">
        <f t="shared" si="10"/>
        <v>51.800000000000004</v>
      </c>
      <c r="J53" s="2">
        <f t="shared" si="11"/>
        <v>52</v>
      </c>
      <c r="K53" s="1" t="s">
        <v>460</v>
      </c>
    </row>
    <row r="54" spans="1:11" x14ac:dyDescent="0.2">
      <c r="A54" s="1" t="s">
        <v>403</v>
      </c>
      <c r="B54" s="2">
        <f t="shared" si="6"/>
        <v>53</v>
      </c>
      <c r="C54" s="1">
        <v>44</v>
      </c>
      <c r="D54" s="1">
        <v>2.88</v>
      </c>
      <c r="E54" s="1">
        <f t="shared" si="7"/>
        <v>53</v>
      </c>
      <c r="F54" s="1">
        <v>2.85</v>
      </c>
      <c r="G54" s="1">
        <f t="shared" si="8"/>
        <v>125.4</v>
      </c>
      <c r="H54" s="1">
        <f t="shared" si="9"/>
        <v>55</v>
      </c>
      <c r="I54" s="1">
        <f t="shared" si="10"/>
        <v>53.2</v>
      </c>
      <c r="J54" s="2">
        <f t="shared" si="11"/>
        <v>53</v>
      </c>
      <c r="K54" s="1" t="s">
        <v>401</v>
      </c>
    </row>
    <row r="55" spans="1:11" x14ac:dyDescent="0.2">
      <c r="A55" s="1" t="s">
        <v>409</v>
      </c>
      <c r="B55" s="2">
        <f t="shared" si="6"/>
        <v>54</v>
      </c>
      <c r="C55" s="1">
        <v>47.5</v>
      </c>
      <c r="D55" s="1">
        <v>2.86</v>
      </c>
      <c r="E55" s="1">
        <f t="shared" si="7"/>
        <v>54</v>
      </c>
      <c r="F55" s="1">
        <v>2.75</v>
      </c>
      <c r="G55" s="1">
        <f t="shared" si="8"/>
        <v>130.625</v>
      </c>
      <c r="H55" s="1">
        <f t="shared" si="9"/>
        <v>53</v>
      </c>
      <c r="I55" s="1">
        <f t="shared" si="10"/>
        <v>53.900000000000006</v>
      </c>
      <c r="J55" s="2">
        <f t="shared" si="11"/>
        <v>54</v>
      </c>
      <c r="K55" s="1" t="s">
        <v>400</v>
      </c>
    </row>
    <row r="56" spans="1:11" x14ac:dyDescent="0.2">
      <c r="A56" s="1" t="s">
        <v>431</v>
      </c>
      <c r="B56" s="2">
        <f t="shared" si="6"/>
        <v>55</v>
      </c>
      <c r="C56" s="1">
        <v>55</v>
      </c>
      <c r="D56" s="1">
        <v>2.8</v>
      </c>
      <c r="E56" s="1">
        <f t="shared" si="7"/>
        <v>55</v>
      </c>
      <c r="F56" s="1">
        <v>2.92</v>
      </c>
      <c r="G56" s="1">
        <f t="shared" si="8"/>
        <v>160.6</v>
      </c>
      <c r="H56" s="1">
        <f t="shared" si="9"/>
        <v>49</v>
      </c>
      <c r="I56" s="1">
        <f t="shared" si="10"/>
        <v>54.4</v>
      </c>
      <c r="J56" s="2">
        <f t="shared" si="11"/>
        <v>55</v>
      </c>
      <c r="K56" s="1" t="s">
        <v>460</v>
      </c>
    </row>
    <row r="57" spans="1:11" x14ac:dyDescent="0.2">
      <c r="A57" s="1" t="s">
        <v>404</v>
      </c>
      <c r="B57" s="2">
        <f t="shared" si="6"/>
        <v>56</v>
      </c>
      <c r="C57" s="1">
        <v>45.5</v>
      </c>
      <c r="D57" s="1">
        <v>2.6</v>
      </c>
      <c r="E57" s="1">
        <f t="shared" si="7"/>
        <v>56</v>
      </c>
      <c r="F57" s="1">
        <v>2.69</v>
      </c>
      <c r="G57" s="1">
        <f t="shared" si="8"/>
        <v>122.395</v>
      </c>
      <c r="H57" s="1">
        <f t="shared" si="9"/>
        <v>56</v>
      </c>
      <c r="I57" s="1">
        <f t="shared" si="10"/>
        <v>56</v>
      </c>
      <c r="J57" s="2">
        <f t="shared" si="11"/>
        <v>56</v>
      </c>
      <c r="K57" s="1" t="s">
        <v>460</v>
      </c>
    </row>
    <row r="58" spans="1:11" x14ac:dyDescent="0.2">
      <c r="A58" s="1" t="s">
        <v>405</v>
      </c>
      <c r="B58" s="2">
        <f t="shared" si="6"/>
        <v>57</v>
      </c>
      <c r="C58" s="1">
        <v>45.5</v>
      </c>
      <c r="D58" s="1">
        <v>2.27</v>
      </c>
      <c r="E58" s="1">
        <f t="shared" si="7"/>
        <v>57</v>
      </c>
      <c r="F58" s="1">
        <v>2.14</v>
      </c>
      <c r="G58" s="1">
        <f t="shared" si="8"/>
        <v>97.37</v>
      </c>
      <c r="H58" s="1">
        <f t="shared" si="9"/>
        <v>58</v>
      </c>
      <c r="I58" s="1">
        <f t="shared" si="10"/>
        <v>57.100000000000009</v>
      </c>
      <c r="J58" s="2">
        <f t="shared" si="11"/>
        <v>57</v>
      </c>
      <c r="K58" s="1" t="s">
        <v>401</v>
      </c>
    </row>
    <row r="59" spans="1:11" x14ac:dyDescent="0.2">
      <c r="A59" s="1" t="s">
        <v>407</v>
      </c>
      <c r="B59" s="2">
        <f t="shared" si="6"/>
        <v>58</v>
      </c>
      <c r="C59" s="1">
        <v>46.5</v>
      </c>
      <c r="D59" s="1">
        <v>2.12</v>
      </c>
      <c r="E59" s="1">
        <f t="shared" si="7"/>
        <v>58</v>
      </c>
      <c r="F59" s="1">
        <v>2.62</v>
      </c>
      <c r="G59" s="1">
        <f t="shared" si="8"/>
        <v>121.83</v>
      </c>
      <c r="H59" s="1">
        <f t="shared" si="9"/>
        <v>57</v>
      </c>
      <c r="I59" s="1">
        <f t="shared" si="10"/>
        <v>57.900000000000006</v>
      </c>
      <c r="J59" s="2">
        <f t="shared" si="11"/>
        <v>58</v>
      </c>
      <c r="K59" s="1" t="s">
        <v>460</v>
      </c>
    </row>
    <row r="60" spans="1:11" x14ac:dyDescent="0.2">
      <c r="B60" s="6" t="s">
        <v>462</v>
      </c>
      <c r="J60" s="6" t="s">
        <v>462</v>
      </c>
    </row>
  </sheetData>
  <autoFilter ref="A1:K59" xr:uid="{DF36F131-1C14-4C54-A6E2-41BB65516185}">
    <sortState ref="A2:K59">
      <sortCondition ref="B1:B59"/>
    </sortState>
  </autoFilter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86CD7-89DB-4661-A001-D6EA2EEBBFB8}">
  <dimension ref="A1:D18"/>
  <sheetViews>
    <sheetView workbookViewId="0">
      <selection activeCell="F18" sqref="F18"/>
    </sheetView>
  </sheetViews>
  <sheetFormatPr defaultRowHeight="14.25" x14ac:dyDescent="0.2"/>
  <cols>
    <col min="1" max="1" width="11.625" bestFit="1" customWidth="1"/>
    <col min="2" max="2" width="15.25" bestFit="1" customWidth="1"/>
    <col min="3" max="3" width="17.375" bestFit="1" customWidth="1"/>
    <col min="4" max="4" width="25.25" bestFit="1" customWidth="1"/>
  </cols>
  <sheetData>
    <row r="1" spans="1:4" s="4" customFormat="1" x14ac:dyDescent="0.2">
      <c r="A1" s="3" t="s">
        <v>0</v>
      </c>
      <c r="B1" s="3" t="s">
        <v>2</v>
      </c>
      <c r="C1" s="3" t="s">
        <v>11</v>
      </c>
      <c r="D1" s="3" t="s">
        <v>10</v>
      </c>
    </row>
    <row r="2" spans="1:4" x14ac:dyDescent="0.2">
      <c r="A2" s="3" t="s">
        <v>65</v>
      </c>
      <c r="B2" s="3">
        <v>39</v>
      </c>
      <c r="C2" s="3">
        <v>39</v>
      </c>
      <c r="D2" s="3" t="s">
        <v>66</v>
      </c>
    </row>
    <row r="3" spans="1:4" x14ac:dyDescent="0.2">
      <c r="A3" s="3" t="s">
        <v>92</v>
      </c>
      <c r="B3" s="3">
        <v>30.5</v>
      </c>
      <c r="C3" s="3">
        <v>30.5</v>
      </c>
      <c r="D3" s="3" t="s">
        <v>93</v>
      </c>
    </row>
    <row r="4" spans="1:4" x14ac:dyDescent="0.2">
      <c r="A4" s="3" t="s">
        <v>234</v>
      </c>
      <c r="B4" s="3">
        <v>0</v>
      </c>
      <c r="C4" s="3">
        <v>0</v>
      </c>
      <c r="D4" s="3" t="s">
        <v>244</v>
      </c>
    </row>
    <row r="5" spans="1:4" x14ac:dyDescent="0.2">
      <c r="A5" s="3" t="s">
        <v>250</v>
      </c>
      <c r="B5" s="3">
        <v>5.5</v>
      </c>
      <c r="C5" s="3">
        <v>22.25</v>
      </c>
      <c r="D5" s="3" t="s">
        <v>251</v>
      </c>
    </row>
    <row r="6" spans="1:4" x14ac:dyDescent="0.2">
      <c r="A6" s="3" t="s">
        <v>275</v>
      </c>
      <c r="B6" s="3">
        <v>6</v>
      </c>
      <c r="C6" s="3">
        <v>6</v>
      </c>
      <c r="D6" s="3" t="s">
        <v>285</v>
      </c>
    </row>
    <row r="7" spans="1:4" x14ac:dyDescent="0.2">
      <c r="A7" s="3" t="s">
        <v>276</v>
      </c>
      <c r="B7" s="3">
        <v>9.5</v>
      </c>
      <c r="C7" s="3">
        <v>9.5</v>
      </c>
      <c r="D7" s="3" t="s">
        <v>286</v>
      </c>
    </row>
    <row r="8" spans="1:4" x14ac:dyDescent="0.2">
      <c r="A8" s="3" t="s">
        <v>277</v>
      </c>
      <c r="B8" s="3">
        <v>10</v>
      </c>
      <c r="C8" s="3">
        <v>10</v>
      </c>
      <c r="D8" s="3" t="s">
        <v>286</v>
      </c>
    </row>
    <row r="9" spans="1:4" x14ac:dyDescent="0.2">
      <c r="A9" s="3" t="s">
        <v>278</v>
      </c>
      <c r="B9" s="3">
        <v>16.5</v>
      </c>
      <c r="C9" s="3">
        <v>16.5</v>
      </c>
      <c r="D9" s="3" t="s">
        <v>287</v>
      </c>
    </row>
    <row r="10" spans="1:4" x14ac:dyDescent="0.2">
      <c r="A10" s="3" t="s">
        <v>279</v>
      </c>
      <c r="B10" s="3">
        <v>19</v>
      </c>
      <c r="C10" s="3">
        <v>19</v>
      </c>
      <c r="D10" s="3" t="s">
        <v>286</v>
      </c>
    </row>
    <row r="11" spans="1:4" x14ac:dyDescent="0.2">
      <c r="A11" s="3" t="s">
        <v>280</v>
      </c>
      <c r="B11" s="3">
        <v>22</v>
      </c>
      <c r="C11" s="3">
        <v>22</v>
      </c>
      <c r="D11" s="3" t="s">
        <v>287</v>
      </c>
    </row>
    <row r="12" spans="1:4" x14ac:dyDescent="0.2">
      <c r="A12" s="3" t="s">
        <v>281</v>
      </c>
      <c r="B12" s="3">
        <v>27.5</v>
      </c>
      <c r="C12" s="3">
        <v>27.5</v>
      </c>
      <c r="D12" s="3" t="s">
        <v>286</v>
      </c>
    </row>
    <row r="13" spans="1:4" x14ac:dyDescent="0.2">
      <c r="A13" s="3" t="s">
        <v>282</v>
      </c>
      <c r="B13" s="3">
        <v>28</v>
      </c>
      <c r="C13" s="3">
        <v>28</v>
      </c>
      <c r="D13" s="3" t="s">
        <v>288</v>
      </c>
    </row>
    <row r="14" spans="1:4" x14ac:dyDescent="0.2">
      <c r="A14" s="3" t="s">
        <v>283</v>
      </c>
      <c r="B14" s="3">
        <v>36.5</v>
      </c>
      <c r="C14" s="3">
        <v>36.5</v>
      </c>
      <c r="D14" s="3" t="s">
        <v>287</v>
      </c>
    </row>
    <row r="15" spans="1:4" x14ac:dyDescent="0.2">
      <c r="A15" s="3" t="s">
        <v>284</v>
      </c>
      <c r="B15" s="3">
        <v>37</v>
      </c>
      <c r="C15" s="3">
        <v>37</v>
      </c>
      <c r="D15" s="3" t="s">
        <v>287</v>
      </c>
    </row>
    <row r="16" spans="1:4" x14ac:dyDescent="0.2">
      <c r="A16" s="3" t="s">
        <v>397</v>
      </c>
      <c r="B16" s="3">
        <v>34</v>
      </c>
      <c r="C16" s="3">
        <v>34</v>
      </c>
      <c r="D16" s="3" t="s">
        <v>400</v>
      </c>
    </row>
    <row r="17" spans="1:4" x14ac:dyDescent="0.2">
      <c r="A17" s="3" t="s">
        <v>398</v>
      </c>
      <c r="B17" s="3">
        <v>34.5</v>
      </c>
      <c r="C17" s="3">
        <v>34.5</v>
      </c>
      <c r="D17" s="3" t="s">
        <v>401</v>
      </c>
    </row>
    <row r="18" spans="1:4" x14ac:dyDescent="0.2">
      <c r="A18" s="3" t="s">
        <v>399</v>
      </c>
      <c r="B18" s="3">
        <v>39</v>
      </c>
      <c r="C18" s="3">
        <v>39</v>
      </c>
      <c r="D18" s="3" t="s">
        <v>400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口腔5+3</vt:lpstr>
      <vt:lpstr>口腔</vt:lpstr>
      <vt:lpstr>临床5+3</vt:lpstr>
      <vt:lpstr>临床5+3 儿科</vt:lpstr>
      <vt:lpstr>临床</vt:lpstr>
      <vt:lpstr>基础医学强基</vt:lpstr>
      <vt:lpstr>基础医学求科</vt:lpstr>
      <vt:lpstr>预防</vt:lpstr>
      <vt:lpstr>学年未满40学分不参加排名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田子钰</dc:creator>
  <cp:lastModifiedBy>Dell</cp:lastModifiedBy>
  <dcterms:created xsi:type="dcterms:W3CDTF">2021-09-22T16:06:04Z</dcterms:created>
  <dcterms:modified xsi:type="dcterms:W3CDTF">2021-09-24T12:17:55Z</dcterms:modified>
</cp:coreProperties>
</file>