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18367\Desktop\推免\4-学业绩点公示\临床医学  预防医学推免学业成绩公示\"/>
    </mc:Choice>
  </mc:AlternateContent>
  <xr:revisionPtr revIDLastSave="0" documentId="13_ncr:1_{50D0B88B-14E6-4E37-A00E-0CC5FA17E626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definedNames>
    <definedName name="_xlnm._FilterDatabase" localSheetId="0" hidden="1">Sheet1!$A$1:$L$123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" l="1"/>
  <c r="H75" i="1"/>
  <c r="H91" i="1"/>
  <c r="H58" i="1"/>
  <c r="H106" i="1"/>
  <c r="H99" i="1"/>
  <c r="H64" i="1"/>
  <c r="H21" i="1"/>
  <c r="H12" i="1"/>
  <c r="H72" i="1"/>
  <c r="H48" i="1"/>
  <c r="H45" i="1"/>
  <c r="H44" i="1"/>
  <c r="H40" i="1"/>
  <c r="H51" i="1"/>
  <c r="H26" i="1"/>
  <c r="H32" i="1"/>
  <c r="H82" i="1"/>
  <c r="H84" i="1"/>
  <c r="H121" i="1"/>
  <c r="H103" i="1"/>
  <c r="H108" i="1"/>
  <c r="H74" i="1"/>
  <c r="H47" i="1"/>
  <c r="H78" i="1"/>
  <c r="H69" i="1"/>
  <c r="H101" i="1"/>
  <c r="H54" i="1"/>
  <c r="H66" i="1"/>
  <c r="H20" i="1"/>
  <c r="H94" i="1"/>
  <c r="H43" i="1"/>
  <c r="H123" i="1"/>
  <c r="H109" i="1"/>
  <c r="H33" i="1"/>
  <c r="H107" i="1"/>
  <c r="H104" i="1"/>
  <c r="H61" i="1"/>
  <c r="H42" i="1"/>
  <c r="H36" i="1"/>
  <c r="H24" i="1"/>
  <c r="H13" i="1"/>
  <c r="H28" i="1"/>
  <c r="H59" i="1"/>
  <c r="H19" i="1"/>
  <c r="H56" i="1"/>
  <c r="H71" i="1"/>
  <c r="H37" i="1"/>
  <c r="H38" i="1"/>
  <c r="H73" i="1"/>
  <c r="H122" i="1"/>
  <c r="H6" i="1"/>
  <c r="H88" i="1"/>
  <c r="H9" i="1"/>
  <c r="H25" i="1"/>
  <c r="H8" i="1"/>
  <c r="H11" i="1"/>
  <c r="H87" i="1"/>
  <c r="H68" i="1"/>
  <c r="H79" i="1"/>
  <c r="H16" i="1"/>
  <c r="H60" i="1"/>
  <c r="H35" i="1"/>
  <c r="H34" i="1"/>
  <c r="H85" i="1"/>
  <c r="H65" i="1"/>
  <c r="H10" i="1"/>
  <c r="H23" i="1"/>
  <c r="H5" i="1"/>
  <c r="H77" i="1"/>
  <c r="H4" i="1"/>
  <c r="H27" i="1"/>
  <c r="H39" i="1"/>
  <c r="H95" i="1"/>
  <c r="H14" i="1"/>
  <c r="H22" i="1"/>
  <c r="H3" i="1"/>
  <c r="H62" i="1"/>
  <c r="H55" i="1"/>
  <c r="H76" i="1"/>
  <c r="H2" i="1"/>
  <c r="H46" i="1"/>
  <c r="H30" i="1"/>
  <c r="H52" i="1"/>
  <c r="H7" i="1"/>
  <c r="H50" i="1"/>
  <c r="H29" i="1"/>
  <c r="H81" i="1"/>
  <c r="H105" i="1"/>
  <c r="H17" i="1"/>
  <c r="H15" i="1"/>
  <c r="H86" i="1"/>
  <c r="H70" i="1"/>
  <c r="H18" i="1"/>
  <c r="H92" i="1"/>
  <c r="H100" i="1"/>
  <c r="H31" i="1"/>
  <c r="H112" i="1"/>
  <c r="H63" i="1"/>
  <c r="H57" i="1"/>
  <c r="H49" i="1"/>
  <c r="H41" i="1"/>
  <c r="H67" i="1"/>
  <c r="H120" i="1"/>
  <c r="H98" i="1"/>
  <c r="H117" i="1"/>
  <c r="H90" i="1"/>
  <c r="H89" i="1"/>
  <c r="H93" i="1"/>
  <c r="H83" i="1"/>
  <c r="H113" i="1"/>
  <c r="H102" i="1"/>
  <c r="H114" i="1"/>
  <c r="H115" i="1"/>
  <c r="H110" i="1"/>
  <c r="H53" i="1"/>
  <c r="H80" i="1"/>
  <c r="H96" i="1"/>
  <c r="F97" i="1"/>
  <c r="F111" i="1"/>
  <c r="F119" i="1"/>
  <c r="F116" i="1"/>
  <c r="F75" i="1"/>
  <c r="F91" i="1"/>
  <c r="F58" i="1"/>
  <c r="F106" i="1"/>
  <c r="F99" i="1"/>
  <c r="F64" i="1"/>
  <c r="F21" i="1"/>
  <c r="F12" i="1"/>
  <c r="F72" i="1"/>
  <c r="F48" i="1"/>
  <c r="F45" i="1"/>
  <c r="F44" i="1"/>
  <c r="F40" i="1"/>
  <c r="F51" i="1"/>
  <c r="F26" i="1"/>
  <c r="F32" i="1"/>
  <c r="F82" i="1"/>
  <c r="F84" i="1"/>
  <c r="F121" i="1"/>
  <c r="F103" i="1"/>
  <c r="F108" i="1"/>
  <c r="F74" i="1"/>
  <c r="F47" i="1"/>
  <c r="F78" i="1"/>
  <c r="F69" i="1"/>
  <c r="F101" i="1"/>
  <c r="F54" i="1"/>
  <c r="F66" i="1"/>
  <c r="F20" i="1"/>
  <c r="F94" i="1"/>
  <c r="F43" i="1"/>
  <c r="F123" i="1"/>
  <c r="F109" i="1"/>
  <c r="F33" i="1"/>
  <c r="F107" i="1"/>
  <c r="F104" i="1"/>
  <c r="F61" i="1"/>
  <c r="F42" i="1"/>
  <c r="F36" i="1"/>
  <c r="F24" i="1"/>
  <c r="F13" i="1"/>
  <c r="F28" i="1"/>
  <c r="F59" i="1"/>
  <c r="F19" i="1"/>
  <c r="F56" i="1"/>
  <c r="F71" i="1"/>
  <c r="F37" i="1"/>
  <c r="F38" i="1"/>
  <c r="F73" i="1"/>
  <c r="F122" i="1"/>
  <c r="F6" i="1"/>
  <c r="F88" i="1"/>
  <c r="F9" i="1"/>
  <c r="F25" i="1"/>
  <c r="F8" i="1"/>
  <c r="F11" i="1"/>
  <c r="F87" i="1"/>
  <c r="F68" i="1"/>
  <c r="F79" i="1"/>
  <c r="F16" i="1"/>
  <c r="F60" i="1"/>
  <c r="F35" i="1"/>
  <c r="F34" i="1"/>
  <c r="F85" i="1"/>
  <c r="F65" i="1"/>
  <c r="F10" i="1"/>
  <c r="F23" i="1"/>
  <c r="F5" i="1"/>
  <c r="F77" i="1"/>
  <c r="F4" i="1"/>
  <c r="F27" i="1"/>
  <c r="F39" i="1"/>
  <c r="F95" i="1"/>
  <c r="F14" i="1"/>
  <c r="F22" i="1"/>
  <c r="F3" i="1"/>
  <c r="F62" i="1"/>
  <c r="F55" i="1"/>
  <c r="F76" i="1"/>
  <c r="F2" i="1"/>
  <c r="F46" i="1"/>
  <c r="F30" i="1"/>
  <c r="F52" i="1"/>
  <c r="F7" i="1"/>
  <c r="F50" i="1"/>
  <c r="F29" i="1"/>
  <c r="F81" i="1"/>
  <c r="F105" i="1"/>
  <c r="F17" i="1"/>
  <c r="F15" i="1"/>
  <c r="F86" i="1"/>
  <c r="F70" i="1"/>
  <c r="F18" i="1"/>
  <c r="F92" i="1"/>
  <c r="F100" i="1"/>
  <c r="F31" i="1"/>
  <c r="F112" i="1"/>
  <c r="F63" i="1"/>
  <c r="F57" i="1"/>
  <c r="F49" i="1"/>
  <c r="F41" i="1"/>
  <c r="F67" i="1"/>
  <c r="F120" i="1"/>
  <c r="F98" i="1"/>
  <c r="F117" i="1"/>
  <c r="F90" i="1"/>
  <c r="F89" i="1"/>
  <c r="F93" i="1"/>
  <c r="F83" i="1"/>
  <c r="F113" i="1"/>
  <c r="F102" i="1"/>
  <c r="F114" i="1"/>
  <c r="F115" i="1"/>
  <c r="F110" i="1"/>
  <c r="F53" i="1"/>
  <c r="F80" i="1"/>
  <c r="F96" i="1"/>
  <c r="F118" i="1"/>
  <c r="C116" i="1"/>
  <c r="H116" i="1" s="1"/>
  <c r="C119" i="1"/>
  <c r="H119" i="1" s="1"/>
  <c r="C111" i="1"/>
  <c r="C118" i="1"/>
  <c r="H118" i="1" s="1"/>
  <c r="D97" i="1" l="1"/>
  <c r="I97" i="1" s="1"/>
  <c r="J97" i="1" s="1"/>
  <c r="K97" i="1" s="1"/>
  <c r="L97" i="1" s="1"/>
  <c r="D118" i="1"/>
  <c r="I118" i="1" s="1"/>
  <c r="J118" i="1" s="1"/>
  <c r="K118" i="1" s="1"/>
  <c r="L118" i="1" s="1"/>
  <c r="D80" i="1"/>
  <c r="I80" i="1" s="1"/>
  <c r="J80" i="1" s="1"/>
  <c r="K80" i="1" s="1"/>
  <c r="L80" i="1" s="1"/>
  <c r="D98" i="1"/>
  <c r="I98" i="1" s="1"/>
  <c r="J98" i="1" s="1"/>
  <c r="K98" i="1" s="1"/>
  <c r="L98" i="1" s="1"/>
  <c r="D70" i="1"/>
  <c r="I70" i="1" s="1"/>
  <c r="J70" i="1" s="1"/>
  <c r="K70" i="1" s="1"/>
  <c r="L70" i="1" s="1"/>
  <c r="D2" i="1"/>
  <c r="I2" i="1" s="1"/>
  <c r="J2" i="1" s="1"/>
  <c r="K2" i="1" s="1"/>
  <c r="L2" i="1" s="1"/>
  <c r="D5" i="1"/>
  <c r="I5" i="1" s="1"/>
  <c r="J5" i="1" s="1"/>
  <c r="K5" i="1" s="1"/>
  <c r="L5" i="1" s="1"/>
  <c r="D11" i="1"/>
  <c r="I11" i="1" s="1"/>
  <c r="J11" i="1" s="1"/>
  <c r="K11" i="1" s="1"/>
  <c r="L11" i="1" s="1"/>
  <c r="D19" i="1"/>
  <c r="I19" i="1" s="1"/>
  <c r="J19" i="1" s="1"/>
  <c r="K19" i="1" s="1"/>
  <c r="L19" i="1" s="1"/>
  <c r="D123" i="1"/>
  <c r="I123" i="1" s="1"/>
  <c r="J123" i="1" s="1"/>
  <c r="K123" i="1" s="1"/>
  <c r="L123" i="1" s="1"/>
  <c r="D103" i="1"/>
  <c r="I103" i="1" s="1"/>
  <c r="J103" i="1" s="1"/>
  <c r="K103" i="1" s="1"/>
  <c r="L103" i="1" s="1"/>
  <c r="D12" i="1"/>
  <c r="I12" i="1" s="1"/>
  <c r="J12" i="1" s="1"/>
  <c r="K12" i="1" s="1"/>
  <c r="L12" i="1" s="1"/>
  <c r="D53" i="1"/>
  <c r="I53" i="1" s="1"/>
  <c r="J53" i="1" s="1"/>
  <c r="K53" i="1" s="1"/>
  <c r="L53" i="1" s="1"/>
  <c r="D120" i="1"/>
  <c r="I120" i="1" s="1"/>
  <c r="J120" i="1" s="1"/>
  <c r="K120" i="1" s="1"/>
  <c r="L120" i="1" s="1"/>
  <c r="D86" i="1"/>
  <c r="I86" i="1" s="1"/>
  <c r="J86" i="1" s="1"/>
  <c r="K86" i="1" s="1"/>
  <c r="L86" i="1" s="1"/>
  <c r="D76" i="1"/>
  <c r="I76" i="1" s="1"/>
  <c r="J76" i="1" s="1"/>
  <c r="K76" i="1" s="1"/>
  <c r="L76" i="1" s="1"/>
  <c r="D23" i="1"/>
  <c r="I23" i="1" s="1"/>
  <c r="J23" i="1" s="1"/>
  <c r="K23" i="1" s="1"/>
  <c r="L23" i="1" s="1"/>
  <c r="D8" i="1"/>
  <c r="I8" i="1" s="1"/>
  <c r="J8" i="1" s="1"/>
  <c r="K8" i="1" s="1"/>
  <c r="L8" i="1" s="1"/>
  <c r="D59" i="1"/>
  <c r="I59" i="1" s="1"/>
  <c r="J59" i="1" s="1"/>
  <c r="K59" i="1" s="1"/>
  <c r="L59" i="1" s="1"/>
  <c r="D43" i="1"/>
  <c r="I43" i="1" s="1"/>
  <c r="J43" i="1" s="1"/>
  <c r="K43" i="1" s="1"/>
  <c r="L43" i="1" s="1"/>
  <c r="D121" i="1"/>
  <c r="I121" i="1" s="1"/>
  <c r="J121" i="1" s="1"/>
  <c r="K121" i="1" s="1"/>
  <c r="L121" i="1" s="1"/>
  <c r="D21" i="1"/>
  <c r="I21" i="1" s="1"/>
  <c r="J21" i="1" s="1"/>
  <c r="K21" i="1" s="1"/>
  <c r="L21" i="1" s="1"/>
  <c r="D110" i="1"/>
  <c r="I110" i="1" s="1"/>
  <c r="J110" i="1" s="1"/>
  <c r="K110" i="1" s="1"/>
  <c r="L110" i="1" s="1"/>
  <c r="D67" i="1"/>
  <c r="I67" i="1" s="1"/>
  <c r="J67" i="1" s="1"/>
  <c r="K67" i="1" s="1"/>
  <c r="L67" i="1" s="1"/>
  <c r="D15" i="1"/>
  <c r="I15" i="1" s="1"/>
  <c r="J15" i="1" s="1"/>
  <c r="K15" i="1" s="1"/>
  <c r="L15" i="1" s="1"/>
  <c r="D55" i="1"/>
  <c r="I55" i="1" s="1"/>
  <c r="J55" i="1" s="1"/>
  <c r="K55" i="1" s="1"/>
  <c r="L55" i="1" s="1"/>
  <c r="D10" i="1"/>
  <c r="I10" i="1" s="1"/>
  <c r="J10" i="1" s="1"/>
  <c r="K10" i="1" s="1"/>
  <c r="L10" i="1" s="1"/>
  <c r="D25" i="1"/>
  <c r="I25" i="1" s="1"/>
  <c r="J25" i="1" s="1"/>
  <c r="K25" i="1" s="1"/>
  <c r="L25" i="1" s="1"/>
  <c r="D28" i="1"/>
  <c r="I28" i="1" s="1"/>
  <c r="J28" i="1" s="1"/>
  <c r="K28" i="1" s="1"/>
  <c r="L28" i="1" s="1"/>
  <c r="D94" i="1"/>
  <c r="I94" i="1" s="1"/>
  <c r="J94" i="1" s="1"/>
  <c r="K94" i="1" s="1"/>
  <c r="L94" i="1" s="1"/>
  <c r="D84" i="1"/>
  <c r="I84" i="1" s="1"/>
  <c r="J84" i="1" s="1"/>
  <c r="K84" i="1" s="1"/>
  <c r="L84" i="1" s="1"/>
  <c r="D64" i="1"/>
  <c r="I64" i="1" s="1"/>
  <c r="J64" i="1" s="1"/>
  <c r="K64" i="1" s="1"/>
  <c r="L64" i="1" s="1"/>
  <c r="H111" i="1"/>
  <c r="D115" i="1"/>
  <c r="I115" i="1" s="1"/>
  <c r="J115" i="1" s="1"/>
  <c r="K115" i="1" s="1"/>
  <c r="L115" i="1" s="1"/>
  <c r="D41" i="1"/>
  <c r="I41" i="1" s="1"/>
  <c r="J41" i="1" s="1"/>
  <c r="K41" i="1" s="1"/>
  <c r="L41" i="1" s="1"/>
  <c r="D17" i="1"/>
  <c r="I17" i="1" s="1"/>
  <c r="J17" i="1" s="1"/>
  <c r="K17" i="1" s="1"/>
  <c r="L17" i="1" s="1"/>
  <c r="D62" i="1"/>
  <c r="I62" i="1" s="1"/>
  <c r="J62" i="1" s="1"/>
  <c r="K62" i="1" s="1"/>
  <c r="L62" i="1" s="1"/>
  <c r="D65" i="1"/>
  <c r="I65" i="1" s="1"/>
  <c r="J65" i="1" s="1"/>
  <c r="K65" i="1" s="1"/>
  <c r="L65" i="1" s="1"/>
  <c r="D9" i="1"/>
  <c r="I9" i="1" s="1"/>
  <c r="J9" i="1" s="1"/>
  <c r="K9" i="1" s="1"/>
  <c r="L9" i="1" s="1"/>
  <c r="D13" i="1"/>
  <c r="I13" i="1" s="1"/>
  <c r="J13" i="1" s="1"/>
  <c r="K13" i="1" s="1"/>
  <c r="L13" i="1" s="1"/>
  <c r="D20" i="1"/>
  <c r="I20" i="1" s="1"/>
  <c r="J20" i="1" s="1"/>
  <c r="K20" i="1" s="1"/>
  <c r="L20" i="1" s="1"/>
  <c r="D82" i="1"/>
  <c r="I82" i="1" s="1"/>
  <c r="J82" i="1" s="1"/>
  <c r="K82" i="1" s="1"/>
  <c r="L82" i="1" s="1"/>
  <c r="D99" i="1"/>
  <c r="I99" i="1" s="1"/>
  <c r="J99" i="1" s="1"/>
  <c r="K99" i="1" s="1"/>
  <c r="L99" i="1" s="1"/>
  <c r="D114" i="1"/>
  <c r="I114" i="1" s="1"/>
  <c r="J114" i="1" s="1"/>
  <c r="K114" i="1" s="1"/>
  <c r="L114" i="1" s="1"/>
  <c r="D49" i="1"/>
  <c r="I49" i="1" s="1"/>
  <c r="J49" i="1" s="1"/>
  <c r="K49" i="1" s="1"/>
  <c r="L49" i="1" s="1"/>
  <c r="D105" i="1"/>
  <c r="I105" i="1" s="1"/>
  <c r="J105" i="1" s="1"/>
  <c r="K105" i="1" s="1"/>
  <c r="L105" i="1" s="1"/>
  <c r="D3" i="1"/>
  <c r="I3" i="1" s="1"/>
  <c r="J3" i="1" s="1"/>
  <c r="K3" i="1" s="1"/>
  <c r="L3" i="1" s="1"/>
  <c r="D85" i="1"/>
  <c r="I85" i="1" s="1"/>
  <c r="J85" i="1" s="1"/>
  <c r="K85" i="1" s="1"/>
  <c r="L85" i="1" s="1"/>
  <c r="D88" i="1"/>
  <c r="I88" i="1" s="1"/>
  <c r="J88" i="1" s="1"/>
  <c r="K88" i="1" s="1"/>
  <c r="L88" i="1" s="1"/>
  <c r="D24" i="1"/>
  <c r="I24" i="1" s="1"/>
  <c r="J24" i="1" s="1"/>
  <c r="K24" i="1" s="1"/>
  <c r="L24" i="1" s="1"/>
  <c r="D66" i="1"/>
  <c r="I66" i="1" s="1"/>
  <c r="J66" i="1" s="1"/>
  <c r="K66" i="1" s="1"/>
  <c r="L66" i="1" s="1"/>
  <c r="D32" i="1"/>
  <c r="I32" i="1" s="1"/>
  <c r="J32" i="1" s="1"/>
  <c r="K32" i="1" s="1"/>
  <c r="L32" i="1" s="1"/>
  <c r="D106" i="1"/>
  <c r="I106" i="1" s="1"/>
  <c r="J106" i="1" s="1"/>
  <c r="K106" i="1" s="1"/>
  <c r="L106" i="1" s="1"/>
  <c r="D102" i="1"/>
  <c r="I102" i="1" s="1"/>
  <c r="J102" i="1" s="1"/>
  <c r="K102" i="1" s="1"/>
  <c r="L102" i="1" s="1"/>
  <c r="D57" i="1"/>
  <c r="I57" i="1" s="1"/>
  <c r="J57" i="1" s="1"/>
  <c r="K57" i="1" s="1"/>
  <c r="L57" i="1" s="1"/>
  <c r="D81" i="1"/>
  <c r="I81" i="1" s="1"/>
  <c r="J81" i="1" s="1"/>
  <c r="K81" i="1" s="1"/>
  <c r="L81" i="1" s="1"/>
  <c r="D22" i="1"/>
  <c r="I22" i="1" s="1"/>
  <c r="J22" i="1" s="1"/>
  <c r="K22" i="1" s="1"/>
  <c r="L22" i="1" s="1"/>
  <c r="D34" i="1"/>
  <c r="I34" i="1" s="1"/>
  <c r="J34" i="1" s="1"/>
  <c r="K34" i="1" s="1"/>
  <c r="L34" i="1" s="1"/>
  <c r="D6" i="1"/>
  <c r="I6" i="1" s="1"/>
  <c r="J6" i="1" s="1"/>
  <c r="K6" i="1" s="1"/>
  <c r="L6" i="1" s="1"/>
  <c r="D36" i="1"/>
  <c r="I36" i="1" s="1"/>
  <c r="J36" i="1" s="1"/>
  <c r="K36" i="1" s="1"/>
  <c r="L36" i="1" s="1"/>
  <c r="D54" i="1"/>
  <c r="I54" i="1" s="1"/>
  <c r="J54" i="1" s="1"/>
  <c r="K54" i="1" s="1"/>
  <c r="L54" i="1" s="1"/>
  <c r="D26" i="1"/>
  <c r="I26" i="1" s="1"/>
  <c r="J26" i="1" s="1"/>
  <c r="K26" i="1" s="1"/>
  <c r="L26" i="1" s="1"/>
  <c r="D58" i="1"/>
  <c r="I58" i="1" s="1"/>
  <c r="J58" i="1" s="1"/>
  <c r="K58" i="1" s="1"/>
  <c r="L58" i="1" s="1"/>
  <c r="D113" i="1"/>
  <c r="I113" i="1" s="1"/>
  <c r="J113" i="1" s="1"/>
  <c r="K113" i="1" s="1"/>
  <c r="L113" i="1" s="1"/>
  <c r="D63" i="1"/>
  <c r="I63" i="1" s="1"/>
  <c r="J63" i="1" s="1"/>
  <c r="K63" i="1" s="1"/>
  <c r="L63" i="1" s="1"/>
  <c r="D29" i="1"/>
  <c r="I29" i="1" s="1"/>
  <c r="J29" i="1" s="1"/>
  <c r="K29" i="1" s="1"/>
  <c r="L29" i="1" s="1"/>
  <c r="D14" i="1"/>
  <c r="I14" i="1" s="1"/>
  <c r="J14" i="1" s="1"/>
  <c r="K14" i="1" s="1"/>
  <c r="L14" i="1" s="1"/>
  <c r="D35" i="1"/>
  <c r="I35" i="1" s="1"/>
  <c r="J35" i="1" s="1"/>
  <c r="K35" i="1" s="1"/>
  <c r="L35" i="1" s="1"/>
  <c r="D122" i="1"/>
  <c r="I122" i="1" s="1"/>
  <c r="J122" i="1" s="1"/>
  <c r="K122" i="1" s="1"/>
  <c r="L122" i="1" s="1"/>
  <c r="D42" i="1"/>
  <c r="I42" i="1" s="1"/>
  <c r="J42" i="1" s="1"/>
  <c r="K42" i="1" s="1"/>
  <c r="L42" i="1" s="1"/>
  <c r="D101" i="1"/>
  <c r="I101" i="1" s="1"/>
  <c r="J101" i="1" s="1"/>
  <c r="K101" i="1" s="1"/>
  <c r="L101" i="1" s="1"/>
  <c r="D51" i="1"/>
  <c r="I51" i="1" s="1"/>
  <c r="J51" i="1" s="1"/>
  <c r="K51" i="1" s="1"/>
  <c r="L51" i="1" s="1"/>
  <c r="D91" i="1"/>
  <c r="I91" i="1" s="1"/>
  <c r="J91" i="1" s="1"/>
  <c r="K91" i="1" s="1"/>
  <c r="L91" i="1" s="1"/>
  <c r="D83" i="1"/>
  <c r="I83" i="1" s="1"/>
  <c r="J83" i="1" s="1"/>
  <c r="K83" i="1" s="1"/>
  <c r="L83" i="1" s="1"/>
  <c r="D112" i="1"/>
  <c r="I112" i="1" s="1"/>
  <c r="J112" i="1" s="1"/>
  <c r="K112" i="1" s="1"/>
  <c r="L112" i="1" s="1"/>
  <c r="D50" i="1"/>
  <c r="I50" i="1" s="1"/>
  <c r="J50" i="1" s="1"/>
  <c r="K50" i="1" s="1"/>
  <c r="L50" i="1" s="1"/>
  <c r="D95" i="1"/>
  <c r="I95" i="1" s="1"/>
  <c r="J95" i="1" s="1"/>
  <c r="K95" i="1" s="1"/>
  <c r="L95" i="1" s="1"/>
  <c r="D60" i="1"/>
  <c r="I60" i="1" s="1"/>
  <c r="J60" i="1" s="1"/>
  <c r="K60" i="1" s="1"/>
  <c r="L60" i="1" s="1"/>
  <c r="D73" i="1"/>
  <c r="I73" i="1" s="1"/>
  <c r="J73" i="1" s="1"/>
  <c r="K73" i="1" s="1"/>
  <c r="L73" i="1" s="1"/>
  <c r="D61" i="1"/>
  <c r="I61" i="1" s="1"/>
  <c r="J61" i="1" s="1"/>
  <c r="K61" i="1" s="1"/>
  <c r="L61" i="1" s="1"/>
  <c r="D69" i="1"/>
  <c r="I69" i="1" s="1"/>
  <c r="J69" i="1" s="1"/>
  <c r="K69" i="1" s="1"/>
  <c r="L69" i="1" s="1"/>
  <c r="D40" i="1"/>
  <c r="I40" i="1" s="1"/>
  <c r="J40" i="1" s="1"/>
  <c r="K40" i="1" s="1"/>
  <c r="L40" i="1" s="1"/>
  <c r="D75" i="1"/>
  <c r="I75" i="1" s="1"/>
  <c r="J75" i="1" s="1"/>
  <c r="K75" i="1" s="1"/>
  <c r="L75" i="1" s="1"/>
  <c r="D93" i="1"/>
  <c r="I93" i="1" s="1"/>
  <c r="J93" i="1" s="1"/>
  <c r="K93" i="1" s="1"/>
  <c r="L93" i="1" s="1"/>
  <c r="D31" i="1"/>
  <c r="I31" i="1" s="1"/>
  <c r="J31" i="1" s="1"/>
  <c r="K31" i="1" s="1"/>
  <c r="L31" i="1" s="1"/>
  <c r="D7" i="1"/>
  <c r="I7" i="1" s="1"/>
  <c r="J7" i="1" s="1"/>
  <c r="K7" i="1" s="1"/>
  <c r="L7" i="1" s="1"/>
  <c r="D39" i="1"/>
  <c r="I39" i="1" s="1"/>
  <c r="J39" i="1" s="1"/>
  <c r="K39" i="1" s="1"/>
  <c r="L39" i="1" s="1"/>
  <c r="D16" i="1"/>
  <c r="I16" i="1" s="1"/>
  <c r="J16" i="1" s="1"/>
  <c r="K16" i="1" s="1"/>
  <c r="L16" i="1" s="1"/>
  <c r="D38" i="1"/>
  <c r="I38" i="1" s="1"/>
  <c r="J38" i="1" s="1"/>
  <c r="K38" i="1" s="1"/>
  <c r="L38" i="1" s="1"/>
  <c r="D104" i="1"/>
  <c r="I104" i="1" s="1"/>
  <c r="J104" i="1" s="1"/>
  <c r="K104" i="1" s="1"/>
  <c r="L104" i="1" s="1"/>
  <c r="D78" i="1"/>
  <c r="I78" i="1" s="1"/>
  <c r="J78" i="1" s="1"/>
  <c r="K78" i="1" s="1"/>
  <c r="L78" i="1" s="1"/>
  <c r="D44" i="1"/>
  <c r="I44" i="1" s="1"/>
  <c r="J44" i="1" s="1"/>
  <c r="K44" i="1" s="1"/>
  <c r="L44" i="1" s="1"/>
  <c r="D116" i="1"/>
  <c r="I116" i="1" s="1"/>
  <c r="J116" i="1" s="1"/>
  <c r="K116" i="1" s="1"/>
  <c r="L116" i="1" s="1"/>
  <c r="D89" i="1"/>
  <c r="I89" i="1" s="1"/>
  <c r="J89" i="1" s="1"/>
  <c r="K89" i="1" s="1"/>
  <c r="L89" i="1" s="1"/>
  <c r="D100" i="1"/>
  <c r="I100" i="1" s="1"/>
  <c r="J100" i="1" s="1"/>
  <c r="K100" i="1" s="1"/>
  <c r="L100" i="1" s="1"/>
  <c r="D52" i="1"/>
  <c r="I52" i="1" s="1"/>
  <c r="J52" i="1" s="1"/>
  <c r="K52" i="1" s="1"/>
  <c r="L52" i="1" s="1"/>
  <c r="D27" i="1"/>
  <c r="I27" i="1" s="1"/>
  <c r="J27" i="1" s="1"/>
  <c r="K27" i="1" s="1"/>
  <c r="L27" i="1" s="1"/>
  <c r="D79" i="1"/>
  <c r="I79" i="1" s="1"/>
  <c r="J79" i="1" s="1"/>
  <c r="K79" i="1" s="1"/>
  <c r="L79" i="1" s="1"/>
  <c r="D37" i="1"/>
  <c r="I37" i="1" s="1"/>
  <c r="J37" i="1" s="1"/>
  <c r="K37" i="1" s="1"/>
  <c r="L37" i="1" s="1"/>
  <c r="D107" i="1"/>
  <c r="I107" i="1" s="1"/>
  <c r="J107" i="1" s="1"/>
  <c r="K107" i="1" s="1"/>
  <c r="L107" i="1" s="1"/>
  <c r="D47" i="1"/>
  <c r="I47" i="1" s="1"/>
  <c r="J47" i="1" s="1"/>
  <c r="K47" i="1" s="1"/>
  <c r="L47" i="1" s="1"/>
  <c r="D45" i="1"/>
  <c r="I45" i="1" s="1"/>
  <c r="J45" i="1" s="1"/>
  <c r="K45" i="1" s="1"/>
  <c r="L45" i="1" s="1"/>
  <c r="D119" i="1"/>
  <c r="I119" i="1" s="1"/>
  <c r="J119" i="1" s="1"/>
  <c r="K119" i="1" s="1"/>
  <c r="L119" i="1" s="1"/>
  <c r="D90" i="1"/>
  <c r="I90" i="1" s="1"/>
  <c r="J90" i="1" s="1"/>
  <c r="K90" i="1" s="1"/>
  <c r="L90" i="1" s="1"/>
  <c r="D92" i="1"/>
  <c r="I92" i="1" s="1"/>
  <c r="J92" i="1" s="1"/>
  <c r="K92" i="1" s="1"/>
  <c r="L92" i="1" s="1"/>
  <c r="D30" i="1"/>
  <c r="I30" i="1" s="1"/>
  <c r="J30" i="1" s="1"/>
  <c r="K30" i="1" s="1"/>
  <c r="L30" i="1" s="1"/>
  <c r="D4" i="1"/>
  <c r="I4" i="1" s="1"/>
  <c r="J4" i="1" s="1"/>
  <c r="K4" i="1" s="1"/>
  <c r="L4" i="1" s="1"/>
  <c r="D68" i="1"/>
  <c r="I68" i="1" s="1"/>
  <c r="J68" i="1" s="1"/>
  <c r="K68" i="1" s="1"/>
  <c r="L68" i="1" s="1"/>
  <c r="D71" i="1"/>
  <c r="I71" i="1" s="1"/>
  <c r="J71" i="1" s="1"/>
  <c r="K71" i="1" s="1"/>
  <c r="L71" i="1" s="1"/>
  <c r="D33" i="1"/>
  <c r="I33" i="1" s="1"/>
  <c r="J33" i="1" s="1"/>
  <c r="K33" i="1" s="1"/>
  <c r="L33" i="1" s="1"/>
  <c r="D74" i="1"/>
  <c r="I74" i="1" s="1"/>
  <c r="J74" i="1" s="1"/>
  <c r="K74" i="1" s="1"/>
  <c r="L74" i="1" s="1"/>
  <c r="D48" i="1"/>
  <c r="I48" i="1" s="1"/>
  <c r="J48" i="1" s="1"/>
  <c r="K48" i="1" s="1"/>
  <c r="L48" i="1" s="1"/>
  <c r="D111" i="1"/>
  <c r="D96" i="1"/>
  <c r="I96" i="1" s="1"/>
  <c r="J96" i="1" s="1"/>
  <c r="K96" i="1" s="1"/>
  <c r="L96" i="1" s="1"/>
  <c r="D117" i="1"/>
  <c r="I117" i="1" s="1"/>
  <c r="J117" i="1" s="1"/>
  <c r="K117" i="1" s="1"/>
  <c r="L117" i="1" s="1"/>
  <c r="D18" i="1"/>
  <c r="I18" i="1" s="1"/>
  <c r="J18" i="1" s="1"/>
  <c r="K18" i="1" s="1"/>
  <c r="L18" i="1" s="1"/>
  <c r="D46" i="1"/>
  <c r="I46" i="1" s="1"/>
  <c r="J46" i="1" s="1"/>
  <c r="K46" i="1" s="1"/>
  <c r="L46" i="1" s="1"/>
  <c r="D77" i="1"/>
  <c r="I77" i="1" s="1"/>
  <c r="J77" i="1" s="1"/>
  <c r="K77" i="1" s="1"/>
  <c r="L77" i="1" s="1"/>
  <c r="D87" i="1"/>
  <c r="I87" i="1" s="1"/>
  <c r="J87" i="1" s="1"/>
  <c r="K87" i="1" s="1"/>
  <c r="L87" i="1" s="1"/>
  <c r="D56" i="1"/>
  <c r="I56" i="1" s="1"/>
  <c r="J56" i="1" s="1"/>
  <c r="K56" i="1" s="1"/>
  <c r="L56" i="1" s="1"/>
  <c r="D109" i="1"/>
  <c r="I109" i="1" s="1"/>
  <c r="J109" i="1" s="1"/>
  <c r="K109" i="1" s="1"/>
  <c r="L109" i="1" s="1"/>
  <c r="D108" i="1"/>
  <c r="I108" i="1" s="1"/>
  <c r="J108" i="1" s="1"/>
  <c r="K108" i="1" s="1"/>
  <c r="L108" i="1" s="1"/>
  <c r="D72" i="1"/>
  <c r="I72" i="1" s="1"/>
  <c r="J72" i="1" s="1"/>
  <c r="K72" i="1" s="1"/>
  <c r="L72" i="1" s="1"/>
  <c r="I111" i="1" l="1"/>
  <c r="J111" i="1" s="1"/>
  <c r="K111" i="1" s="1"/>
  <c r="L111" i="1" s="1"/>
</calcChain>
</file>

<file path=xl/sharedStrings.xml><?xml version="1.0" encoding="utf-8"?>
<sst xmlns="http://schemas.openxmlformats.org/spreadsheetml/2006/main" count="134" uniqueCount="134">
  <si>
    <t>学号</t>
  </si>
  <si>
    <t>▼主修专业课程累计平均绩点</t>
  </si>
  <si>
    <t>所有课程累计平均绩点</t>
  </si>
  <si>
    <t>累计有效学分1</t>
    <phoneticPr fontId="2" type="noConversion"/>
  </si>
  <si>
    <t>累计有效学分2</t>
    <phoneticPr fontId="2" type="noConversion"/>
  </si>
  <si>
    <t>所有课程累计平均绩点×累计有效学分</t>
    <phoneticPr fontId="2" type="noConversion"/>
  </si>
  <si>
    <t>（所有课程累计平均绩点×累计有效学分）/平均累计有效学分</t>
    <phoneticPr fontId="2" type="noConversion"/>
  </si>
  <si>
    <t>（所有课程累计平均绩点×累计有效学分）/平均累计有效学分*10%</t>
    <phoneticPr fontId="2" type="noConversion"/>
  </si>
  <si>
    <t>学业成绩=主修专业课程累计平均绩点×90%+（所有课程累计平均绩点×累计有效学分）/平均累计有效学分*10%</t>
    <phoneticPr fontId="2" type="noConversion"/>
  </si>
  <si>
    <t>学业成绩（取小数点后三位）</t>
    <phoneticPr fontId="2" type="noConversion"/>
  </si>
  <si>
    <t>主修专业课程累计平均绩点*90%</t>
    <phoneticPr fontId="2" type="noConversion"/>
  </si>
  <si>
    <t>平均累计有效学分</t>
    <phoneticPr fontId="2" type="noConversion"/>
  </si>
  <si>
    <t>******2462</t>
  </si>
  <si>
    <t>******2437</t>
  </si>
  <si>
    <t>******2431</t>
  </si>
  <si>
    <t>******2429</t>
  </si>
  <si>
    <t>******2399</t>
  </si>
  <si>
    <t>******2578</t>
  </si>
  <si>
    <t>******2403</t>
  </si>
  <si>
    <t>******2401</t>
  </si>
  <si>
    <t>******2427</t>
  </si>
  <si>
    <t>******2417</t>
  </si>
  <si>
    <t>******1052</t>
  </si>
  <si>
    <t>******2389</t>
  </si>
  <si>
    <t>******2435</t>
  </si>
  <si>
    <t>******2907</t>
  </si>
  <si>
    <t>******2421</t>
  </si>
  <si>
    <t>******2850</t>
  </si>
  <si>
    <t>******5009</t>
  </si>
  <si>
    <t>******2392</t>
  </si>
  <si>
    <t>******2219</t>
  </si>
  <si>
    <t>******1051</t>
  </si>
  <si>
    <t>******2436</t>
  </si>
  <si>
    <t>******2428</t>
  </si>
  <si>
    <t>******2388</t>
  </si>
  <si>
    <t>******2402</t>
  </si>
  <si>
    <t>******1059</t>
  </si>
  <si>
    <t>******2432</t>
  </si>
  <si>
    <t>******2390</t>
  </si>
  <si>
    <t>******2584</t>
  </si>
  <si>
    <t>******2472</t>
  </si>
  <si>
    <t>******5218</t>
  </si>
  <si>
    <t>******1278</t>
  </si>
  <si>
    <t>******2231</t>
  </si>
  <si>
    <t>******2424</t>
  </si>
  <si>
    <t>******2423</t>
  </si>
  <si>
    <t>******2386</t>
  </si>
  <si>
    <t>******2395</t>
  </si>
  <si>
    <t>******2396</t>
  </si>
  <si>
    <t>******2433</t>
  </si>
  <si>
    <t>******1057</t>
  </si>
  <si>
    <t>******5900</t>
  </si>
  <si>
    <t>******2385</t>
  </si>
  <si>
    <t>******2221</t>
  </si>
  <si>
    <t>******1056</t>
  </si>
  <si>
    <t>******1055</t>
  </si>
  <si>
    <t>******2463</t>
  </si>
  <si>
    <t>******1900</t>
  </si>
  <si>
    <t>******1054</t>
  </si>
  <si>
    <t>******5442</t>
  </si>
  <si>
    <t>******2580</t>
  </si>
  <si>
    <t>******1058</t>
  </si>
  <si>
    <t>******2478</t>
  </si>
  <si>
    <t>******6298</t>
  </si>
  <si>
    <t>******2069</t>
  </si>
  <si>
    <t>******2460</t>
  </si>
  <si>
    <t>******2393</t>
  </si>
  <si>
    <t>******5305</t>
  </si>
  <si>
    <t>******0203</t>
  </si>
  <si>
    <t>******2391</t>
  </si>
  <si>
    <t>******2422</t>
  </si>
  <si>
    <t>******2384</t>
  </si>
  <si>
    <t>******2459</t>
  </si>
  <si>
    <t>******5303</t>
  </si>
  <si>
    <t>******1050</t>
  </si>
  <si>
    <t>******2426</t>
  </si>
  <si>
    <t>******2218</t>
  </si>
  <si>
    <t>******5984</t>
  </si>
  <si>
    <t>******2419</t>
  </si>
  <si>
    <t>******1902</t>
  </si>
  <si>
    <t>******4898</t>
  </si>
  <si>
    <t>******2394</t>
  </si>
  <si>
    <t>******1053</t>
  </si>
  <si>
    <t>******2397</t>
  </si>
  <si>
    <t>******1899</t>
  </si>
  <si>
    <t>******0009</t>
  </si>
  <si>
    <t>******2461</t>
  </si>
  <si>
    <t>******2430</t>
  </si>
  <si>
    <t>******1901</t>
  </si>
  <si>
    <t>******2420</t>
  </si>
  <si>
    <t>******6307</t>
  </si>
  <si>
    <t>******2745</t>
  </si>
  <si>
    <t>******1769</t>
  </si>
  <si>
    <t>******6011</t>
  </si>
  <si>
    <t>******1770</t>
  </si>
  <si>
    <t>******2425</t>
  </si>
  <si>
    <t>******4440</t>
  </si>
  <si>
    <t>******2418</t>
  </si>
  <si>
    <t>******2400</t>
  </si>
  <si>
    <t>******6008</t>
  </si>
  <si>
    <t>******6007</t>
  </si>
  <si>
    <t>******0033</t>
  </si>
  <si>
    <t>******5050</t>
  </si>
  <si>
    <t>******6009</t>
  </si>
  <si>
    <t>******2220</t>
  </si>
  <si>
    <t>******2434</t>
  </si>
  <si>
    <t>******6489</t>
  </si>
  <si>
    <t>******6004</t>
  </si>
  <si>
    <t>******0949</t>
  </si>
  <si>
    <t>******5051</t>
  </si>
  <si>
    <t>******1903</t>
  </si>
  <si>
    <t>******6013</t>
  </si>
  <si>
    <t>******1828</t>
  </si>
  <si>
    <t>******2233</t>
  </si>
  <si>
    <t>******2746</t>
  </si>
  <si>
    <t>******0948</t>
  </si>
  <si>
    <t>******2232</t>
  </si>
  <si>
    <t>******1883</t>
  </si>
  <si>
    <t>******2230</t>
  </si>
  <si>
    <t>******6016</t>
  </si>
  <si>
    <t>******5287</t>
  </si>
  <si>
    <t>******6012</t>
  </si>
  <si>
    <t>******6014</t>
  </si>
  <si>
    <t>******6015</t>
  </si>
  <si>
    <t>******6006</t>
  </si>
  <si>
    <t>******5995</t>
  </si>
  <si>
    <t>******1825</t>
  </si>
  <si>
    <t>******2398</t>
  </si>
  <si>
    <t>******2229</t>
  </si>
  <si>
    <t>******4463</t>
  </si>
  <si>
    <t>******6201</t>
  </si>
  <si>
    <t>******4717</t>
  </si>
  <si>
    <t>******0367</t>
  </si>
  <si>
    <t>******0068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</si>
</sst>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7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workbookViewId="0">
      <selection activeCell="R4" sqref="R4"/>
    </sheetView>
  </sheetViews>
  <sheetFormatPr defaultColWidth="10.59765625" defaultRowHeight="13.9" x14ac:dyDescent="0.4"/>
  <cols>
    <col min="1" max="1" width="10.59765625" style="1"/>
    <col min="2" max="11" width="10.59765625" style="1" customWidth="1"/>
    <col min="12" max="12" width="10.59765625" style="9" customWidth="1"/>
  </cols>
  <sheetData>
    <row r="1" spans="1:12" s="5" customFormat="1" ht="131.25" customHeight="1" x14ac:dyDescent="0.4">
      <c r="A1" s="6" t="s">
        <v>0</v>
      </c>
      <c r="B1" s="4" t="s">
        <v>3</v>
      </c>
      <c r="C1" s="4" t="s">
        <v>4</v>
      </c>
      <c r="D1" s="4" t="s">
        <v>11</v>
      </c>
      <c r="E1" s="4" t="s">
        <v>1</v>
      </c>
      <c r="F1" s="4" t="s">
        <v>10</v>
      </c>
      <c r="G1" s="4" t="s">
        <v>2</v>
      </c>
      <c r="H1" s="4" t="s">
        <v>5</v>
      </c>
      <c r="I1" s="4" t="s">
        <v>6</v>
      </c>
      <c r="J1" s="4" t="s">
        <v>7</v>
      </c>
      <c r="K1" s="4" t="s">
        <v>8</v>
      </c>
      <c r="L1" s="7" t="s">
        <v>9</v>
      </c>
    </row>
    <row r="2" spans="1:12" x14ac:dyDescent="0.4">
      <c r="A2" s="2" t="s">
        <v>12</v>
      </c>
      <c r="B2" s="3">
        <v>190</v>
      </c>
      <c r="C2" s="3">
        <v>190</v>
      </c>
      <c r="D2" s="3">
        <f t="shared" ref="D2:D33" si="0">AVERAGE($C$2:$C$123)</f>
        <v>184.27540983606556</v>
      </c>
      <c r="E2" s="3">
        <v>4.6399999999999997</v>
      </c>
      <c r="F2" s="3">
        <f t="shared" ref="F2:F33" si="1">E2*90%</f>
        <v>4.1760000000000002</v>
      </c>
      <c r="G2" s="3">
        <v>4.59</v>
      </c>
      <c r="H2" s="3">
        <f t="shared" ref="H2:H33" si="2">G2*C2</f>
        <v>872.1</v>
      </c>
      <c r="I2" s="3">
        <f t="shared" ref="I2:I33" si="3">H2/D2</f>
        <v>4.7325902071026977</v>
      </c>
      <c r="J2" s="3">
        <f t="shared" ref="J2:J33" si="4">I2*10%</f>
        <v>0.47325902071026982</v>
      </c>
      <c r="K2" s="3">
        <f t="shared" ref="K2:K33" si="5">F2+J2</f>
        <v>4.6492590207102698</v>
      </c>
      <c r="L2" s="8">
        <f t="shared" ref="L2:L33" si="6">ROUND(K2,3)</f>
        <v>4.649</v>
      </c>
    </row>
    <row r="3" spans="1:12" x14ac:dyDescent="0.4">
      <c r="A3" s="2" t="s">
        <v>13</v>
      </c>
      <c r="B3" s="3">
        <v>189</v>
      </c>
      <c r="C3" s="3">
        <v>189</v>
      </c>
      <c r="D3" s="3">
        <f t="shared" si="0"/>
        <v>184.27540983606556</v>
      </c>
      <c r="E3" s="3">
        <v>4.53</v>
      </c>
      <c r="F3" s="3">
        <f t="shared" si="1"/>
        <v>4.077</v>
      </c>
      <c r="G3" s="3">
        <v>4.47</v>
      </c>
      <c r="H3" s="3">
        <f t="shared" si="2"/>
        <v>844.82999999999993</v>
      </c>
      <c r="I3" s="3">
        <f t="shared" si="3"/>
        <v>4.5846051882428291</v>
      </c>
      <c r="J3" s="3">
        <f t="shared" si="4"/>
        <v>0.45846051882428296</v>
      </c>
      <c r="K3" s="3">
        <f t="shared" si="5"/>
        <v>4.5354605188242827</v>
      </c>
      <c r="L3" s="8">
        <f t="shared" si="6"/>
        <v>4.5350000000000001</v>
      </c>
    </row>
    <row r="4" spans="1:12" x14ac:dyDescent="0.4">
      <c r="A4" s="2" t="s">
        <v>14</v>
      </c>
      <c r="B4" s="3">
        <v>190.5</v>
      </c>
      <c r="C4" s="3">
        <v>190.5</v>
      </c>
      <c r="D4" s="3">
        <f t="shared" si="0"/>
        <v>184.27540983606556</v>
      </c>
      <c r="E4" s="3">
        <v>4.5</v>
      </c>
      <c r="F4" s="3">
        <f t="shared" si="1"/>
        <v>4.05</v>
      </c>
      <c r="G4" s="3">
        <v>4.43</v>
      </c>
      <c r="H4" s="3">
        <f t="shared" si="2"/>
        <v>843.91499999999996</v>
      </c>
      <c r="I4" s="3">
        <f t="shared" si="3"/>
        <v>4.5796397943206886</v>
      </c>
      <c r="J4" s="3">
        <f t="shared" si="4"/>
        <v>0.4579639794320689</v>
      </c>
      <c r="K4" s="3">
        <f t="shared" si="5"/>
        <v>4.5079639794320689</v>
      </c>
      <c r="L4" s="8">
        <f t="shared" si="6"/>
        <v>4.508</v>
      </c>
    </row>
    <row r="5" spans="1:12" x14ac:dyDescent="0.4">
      <c r="A5" s="2" t="s">
        <v>15</v>
      </c>
      <c r="B5" s="3">
        <v>229</v>
      </c>
      <c r="C5" s="3">
        <v>229</v>
      </c>
      <c r="D5" s="3">
        <f t="shared" si="0"/>
        <v>184.27540983606556</v>
      </c>
      <c r="E5" s="3">
        <v>4.38</v>
      </c>
      <c r="F5" s="3">
        <f t="shared" si="1"/>
        <v>3.9420000000000002</v>
      </c>
      <c r="G5" s="3">
        <v>4.3600000000000003</v>
      </c>
      <c r="H5" s="3">
        <f t="shared" si="2"/>
        <v>998.44</v>
      </c>
      <c r="I5" s="3">
        <f t="shared" si="3"/>
        <v>5.4181944345598181</v>
      </c>
      <c r="J5" s="3">
        <f t="shared" si="4"/>
        <v>0.54181944345598188</v>
      </c>
      <c r="K5" s="3">
        <f t="shared" si="5"/>
        <v>4.4838194434559817</v>
      </c>
      <c r="L5" s="8">
        <f t="shared" si="6"/>
        <v>4.484</v>
      </c>
    </row>
    <row r="6" spans="1:12" x14ac:dyDescent="0.4">
      <c r="A6" s="2" t="s">
        <v>16</v>
      </c>
      <c r="B6" s="3">
        <v>187.5</v>
      </c>
      <c r="C6" s="3">
        <v>187.5</v>
      </c>
      <c r="D6" s="3">
        <f t="shared" si="0"/>
        <v>184.27540983606556</v>
      </c>
      <c r="E6" s="3">
        <v>4.4400000000000004</v>
      </c>
      <c r="F6" s="3">
        <f t="shared" si="1"/>
        <v>3.9960000000000004</v>
      </c>
      <c r="G6" s="3">
        <v>4.4400000000000004</v>
      </c>
      <c r="H6" s="3">
        <f t="shared" si="2"/>
        <v>832.50000000000011</v>
      </c>
      <c r="I6" s="3">
        <f t="shared" si="3"/>
        <v>4.517694470144475</v>
      </c>
      <c r="J6" s="3">
        <f t="shared" si="4"/>
        <v>0.45176944701444754</v>
      </c>
      <c r="K6" s="3">
        <f t="shared" si="5"/>
        <v>4.4477694470144478</v>
      </c>
      <c r="L6" s="8">
        <f t="shared" si="6"/>
        <v>4.4480000000000004</v>
      </c>
    </row>
    <row r="7" spans="1:12" x14ac:dyDescent="0.4">
      <c r="A7" s="2" t="s">
        <v>17</v>
      </c>
      <c r="B7" s="3">
        <v>185.5</v>
      </c>
      <c r="C7" s="3">
        <v>185.5</v>
      </c>
      <c r="D7" s="3">
        <f t="shared" si="0"/>
        <v>184.27540983606556</v>
      </c>
      <c r="E7" s="3">
        <v>4.4400000000000004</v>
      </c>
      <c r="F7" s="3">
        <f t="shared" si="1"/>
        <v>3.9960000000000004</v>
      </c>
      <c r="G7" s="3">
        <v>4.45</v>
      </c>
      <c r="H7" s="3">
        <f t="shared" si="2"/>
        <v>825.47500000000002</v>
      </c>
      <c r="I7" s="3">
        <f t="shared" si="3"/>
        <v>4.4795721834744864</v>
      </c>
      <c r="J7" s="3">
        <f t="shared" si="4"/>
        <v>0.44795721834744867</v>
      </c>
      <c r="K7" s="3">
        <f t="shared" si="5"/>
        <v>4.4439572183474487</v>
      </c>
      <c r="L7" s="8">
        <f t="shared" si="6"/>
        <v>4.444</v>
      </c>
    </row>
    <row r="8" spans="1:12" x14ac:dyDescent="0.4">
      <c r="A8" s="2" t="s">
        <v>18</v>
      </c>
      <c r="B8" s="3">
        <v>193.5</v>
      </c>
      <c r="C8" s="3">
        <v>193.5</v>
      </c>
      <c r="D8" s="3">
        <f t="shared" si="0"/>
        <v>184.27540983606556</v>
      </c>
      <c r="E8" s="3">
        <v>4.41</v>
      </c>
      <c r="F8" s="3">
        <f t="shared" si="1"/>
        <v>3.9690000000000003</v>
      </c>
      <c r="G8" s="3">
        <v>4.41</v>
      </c>
      <c r="H8" s="3">
        <f t="shared" si="2"/>
        <v>853.33500000000004</v>
      </c>
      <c r="I8" s="3">
        <f t="shared" si="3"/>
        <v>4.6307589317486304</v>
      </c>
      <c r="J8" s="3">
        <f t="shared" si="4"/>
        <v>0.46307589317486308</v>
      </c>
      <c r="K8" s="3">
        <f t="shared" si="5"/>
        <v>4.4320758931748632</v>
      </c>
      <c r="L8" s="8">
        <f t="shared" si="6"/>
        <v>4.4320000000000004</v>
      </c>
    </row>
    <row r="9" spans="1:12" x14ac:dyDescent="0.4">
      <c r="A9" s="2" t="s">
        <v>19</v>
      </c>
      <c r="B9" s="3">
        <v>186</v>
      </c>
      <c r="C9" s="3">
        <v>186</v>
      </c>
      <c r="D9" s="3">
        <f t="shared" si="0"/>
        <v>184.27540983606556</v>
      </c>
      <c r="E9" s="3">
        <v>4.42</v>
      </c>
      <c r="F9" s="3">
        <f t="shared" si="1"/>
        <v>3.9780000000000002</v>
      </c>
      <c r="G9" s="3">
        <v>4.3499999999999996</v>
      </c>
      <c r="H9" s="3">
        <f t="shared" si="2"/>
        <v>809.09999999999991</v>
      </c>
      <c r="I9" s="3">
        <f t="shared" si="3"/>
        <v>4.39071062557825</v>
      </c>
      <c r="J9" s="3">
        <f t="shared" si="4"/>
        <v>0.43907106255782502</v>
      </c>
      <c r="K9" s="3">
        <f t="shared" si="5"/>
        <v>4.4170710625578256</v>
      </c>
      <c r="L9" s="8">
        <f t="shared" si="6"/>
        <v>4.4169999999999998</v>
      </c>
    </row>
    <row r="10" spans="1:12" x14ac:dyDescent="0.4">
      <c r="A10" s="2" t="s">
        <v>20</v>
      </c>
      <c r="B10" s="3">
        <v>189</v>
      </c>
      <c r="C10" s="3">
        <v>189</v>
      </c>
      <c r="D10" s="3">
        <f t="shared" si="0"/>
        <v>184.27540983606556</v>
      </c>
      <c r="E10" s="3">
        <v>4.4000000000000004</v>
      </c>
      <c r="F10" s="3">
        <f t="shared" si="1"/>
        <v>3.9600000000000004</v>
      </c>
      <c r="G10" s="3">
        <v>4.3</v>
      </c>
      <c r="H10" s="3">
        <f t="shared" si="2"/>
        <v>812.69999999999993</v>
      </c>
      <c r="I10" s="3">
        <f t="shared" si="3"/>
        <v>4.4102466016653619</v>
      </c>
      <c r="J10" s="3">
        <f t="shared" si="4"/>
        <v>0.44102466016653619</v>
      </c>
      <c r="K10" s="3">
        <f t="shared" si="5"/>
        <v>4.4010246601665362</v>
      </c>
      <c r="L10" s="8">
        <f t="shared" si="6"/>
        <v>4.4009999999999998</v>
      </c>
    </row>
    <row r="11" spans="1:12" x14ac:dyDescent="0.4">
      <c r="A11" s="2" t="s">
        <v>21</v>
      </c>
      <c r="B11" s="3">
        <v>196</v>
      </c>
      <c r="C11" s="3">
        <v>196</v>
      </c>
      <c r="D11" s="3">
        <f t="shared" si="0"/>
        <v>184.27540983606556</v>
      </c>
      <c r="E11" s="3">
        <v>4.37</v>
      </c>
      <c r="F11" s="3">
        <f t="shared" si="1"/>
        <v>3.9330000000000003</v>
      </c>
      <c r="G11" s="3">
        <v>4.38</v>
      </c>
      <c r="H11" s="3">
        <f t="shared" si="2"/>
        <v>858.48</v>
      </c>
      <c r="I11" s="3">
        <f t="shared" si="3"/>
        <v>4.6586790975731267</v>
      </c>
      <c r="J11" s="3">
        <f t="shared" si="4"/>
        <v>0.46586790975731268</v>
      </c>
      <c r="K11" s="3">
        <f t="shared" si="5"/>
        <v>4.3988679097573131</v>
      </c>
      <c r="L11" s="8">
        <f t="shared" si="6"/>
        <v>4.399</v>
      </c>
    </row>
    <row r="12" spans="1:12" x14ac:dyDescent="0.4">
      <c r="A12" s="2" t="s">
        <v>22</v>
      </c>
      <c r="B12" s="3">
        <v>191.5</v>
      </c>
      <c r="C12" s="3">
        <v>191.5</v>
      </c>
      <c r="D12" s="3">
        <f t="shared" si="0"/>
        <v>184.27540983606556</v>
      </c>
      <c r="E12" s="3">
        <v>4.37</v>
      </c>
      <c r="F12" s="3">
        <f t="shared" si="1"/>
        <v>3.9330000000000003</v>
      </c>
      <c r="G12" s="3">
        <v>4.37</v>
      </c>
      <c r="H12" s="3">
        <f t="shared" si="2"/>
        <v>836.85500000000002</v>
      </c>
      <c r="I12" s="3">
        <f t="shared" si="3"/>
        <v>4.5413275745498547</v>
      </c>
      <c r="J12" s="3">
        <f t="shared" si="4"/>
        <v>0.45413275745498549</v>
      </c>
      <c r="K12" s="3">
        <f t="shared" si="5"/>
        <v>4.3871327574549861</v>
      </c>
      <c r="L12" s="8">
        <f t="shared" si="6"/>
        <v>4.3869999999999996</v>
      </c>
    </row>
    <row r="13" spans="1:12" x14ac:dyDescent="0.4">
      <c r="A13" s="2" t="s">
        <v>23</v>
      </c>
      <c r="B13" s="3">
        <v>193.5</v>
      </c>
      <c r="C13" s="3">
        <v>193.5</v>
      </c>
      <c r="D13" s="3">
        <f t="shared" si="0"/>
        <v>184.27540983606556</v>
      </c>
      <c r="E13" s="3">
        <v>4.3600000000000003</v>
      </c>
      <c r="F13" s="3">
        <f t="shared" si="1"/>
        <v>3.9240000000000004</v>
      </c>
      <c r="G13" s="3">
        <v>4.29</v>
      </c>
      <c r="H13" s="3">
        <f t="shared" si="2"/>
        <v>830.11500000000001</v>
      </c>
      <c r="I13" s="3">
        <f t="shared" si="3"/>
        <v>4.5047518859867628</v>
      </c>
      <c r="J13" s="3">
        <f t="shared" si="4"/>
        <v>0.4504751885986763</v>
      </c>
      <c r="K13" s="3">
        <f t="shared" si="5"/>
        <v>4.3744751885986766</v>
      </c>
      <c r="L13" s="8">
        <f t="shared" si="6"/>
        <v>4.3739999999999997</v>
      </c>
    </row>
    <row r="14" spans="1:12" x14ac:dyDescent="0.4">
      <c r="A14" s="2" t="s">
        <v>24</v>
      </c>
      <c r="B14" s="3">
        <v>187.5</v>
      </c>
      <c r="C14" s="3">
        <v>187.5</v>
      </c>
      <c r="D14" s="3">
        <f t="shared" si="0"/>
        <v>184.27540983606556</v>
      </c>
      <c r="E14" s="3">
        <v>4.3600000000000003</v>
      </c>
      <c r="F14" s="3">
        <f t="shared" si="1"/>
        <v>3.9240000000000004</v>
      </c>
      <c r="G14" s="3">
        <v>4.3099999999999996</v>
      </c>
      <c r="H14" s="3">
        <f t="shared" si="2"/>
        <v>808.12499999999989</v>
      </c>
      <c r="I14" s="3">
        <f t="shared" si="3"/>
        <v>4.3854196320546572</v>
      </c>
      <c r="J14" s="3">
        <f t="shared" si="4"/>
        <v>0.43854196320546573</v>
      </c>
      <c r="K14" s="3">
        <f t="shared" si="5"/>
        <v>4.3625419632054658</v>
      </c>
      <c r="L14" s="8">
        <f t="shared" si="6"/>
        <v>4.3630000000000004</v>
      </c>
    </row>
    <row r="15" spans="1:12" x14ac:dyDescent="0.4">
      <c r="A15" s="2" t="s">
        <v>25</v>
      </c>
      <c r="B15" s="3">
        <v>199</v>
      </c>
      <c r="C15" s="3">
        <v>199</v>
      </c>
      <c r="D15" s="3">
        <f t="shared" si="0"/>
        <v>184.27540983606556</v>
      </c>
      <c r="E15" s="3">
        <v>4.32</v>
      </c>
      <c r="F15" s="3">
        <f t="shared" si="1"/>
        <v>3.8880000000000003</v>
      </c>
      <c r="G15" s="3">
        <v>4.33</v>
      </c>
      <c r="H15" s="3">
        <f t="shared" si="2"/>
        <v>861.67</v>
      </c>
      <c r="I15" s="3">
        <f t="shared" si="3"/>
        <v>4.675990143050317</v>
      </c>
      <c r="J15" s="3">
        <f t="shared" si="4"/>
        <v>0.4675990143050317</v>
      </c>
      <c r="K15" s="3">
        <f t="shared" si="5"/>
        <v>4.3555990143050316</v>
      </c>
      <c r="L15" s="8">
        <f t="shared" si="6"/>
        <v>4.3559999999999999</v>
      </c>
    </row>
    <row r="16" spans="1:12" x14ac:dyDescent="0.4">
      <c r="A16" s="2" t="s">
        <v>26</v>
      </c>
      <c r="B16" s="3">
        <v>189.5</v>
      </c>
      <c r="C16" s="3">
        <v>189.5</v>
      </c>
      <c r="D16" s="3">
        <f t="shared" si="0"/>
        <v>184.27540983606556</v>
      </c>
      <c r="E16" s="3">
        <v>4.32</v>
      </c>
      <c r="F16" s="3">
        <f t="shared" si="1"/>
        <v>3.8880000000000003</v>
      </c>
      <c r="G16" s="3">
        <v>4.3099999999999996</v>
      </c>
      <c r="H16" s="3">
        <f t="shared" si="2"/>
        <v>816.74499999999989</v>
      </c>
      <c r="I16" s="3">
        <f t="shared" si="3"/>
        <v>4.4321974414632406</v>
      </c>
      <c r="J16" s="3">
        <f t="shared" si="4"/>
        <v>0.44321974414632409</v>
      </c>
      <c r="K16" s="3">
        <f t="shared" si="5"/>
        <v>4.331219744146324</v>
      </c>
      <c r="L16" s="8">
        <f t="shared" si="6"/>
        <v>4.3310000000000004</v>
      </c>
    </row>
    <row r="17" spans="1:12" x14ac:dyDescent="0.4">
      <c r="A17" s="2" t="s">
        <v>27</v>
      </c>
      <c r="B17" s="3">
        <v>188.5</v>
      </c>
      <c r="C17" s="3">
        <v>188.5</v>
      </c>
      <c r="D17" s="3">
        <f t="shared" si="0"/>
        <v>184.27540983606556</v>
      </c>
      <c r="E17" s="3">
        <v>4.3099999999999996</v>
      </c>
      <c r="F17" s="3">
        <f t="shared" si="1"/>
        <v>3.8789999999999996</v>
      </c>
      <c r="G17" s="3">
        <v>4.2699999999999996</v>
      </c>
      <c r="H17" s="3">
        <f t="shared" si="2"/>
        <v>804.89499999999987</v>
      </c>
      <c r="I17" s="3">
        <f t="shared" si="3"/>
        <v>4.3678915201764994</v>
      </c>
      <c r="J17" s="3">
        <f t="shared" si="4"/>
        <v>0.43678915201764995</v>
      </c>
      <c r="K17" s="3">
        <f t="shared" si="5"/>
        <v>4.3157891520176497</v>
      </c>
      <c r="L17" s="8">
        <f t="shared" si="6"/>
        <v>4.3159999999999998</v>
      </c>
    </row>
    <row r="18" spans="1:12" x14ac:dyDescent="0.4">
      <c r="A18" s="2" t="s">
        <v>28</v>
      </c>
      <c r="B18" s="3">
        <v>188</v>
      </c>
      <c r="C18" s="3">
        <v>188</v>
      </c>
      <c r="D18" s="3">
        <f t="shared" si="0"/>
        <v>184.27540983606556</v>
      </c>
      <c r="E18" s="3">
        <v>4.29</v>
      </c>
      <c r="F18" s="3">
        <f t="shared" si="1"/>
        <v>3.8610000000000002</v>
      </c>
      <c r="G18" s="3">
        <v>4.3</v>
      </c>
      <c r="H18" s="3">
        <f t="shared" si="2"/>
        <v>808.4</v>
      </c>
      <c r="I18" s="3">
        <f t="shared" si="3"/>
        <v>4.3869119635613121</v>
      </c>
      <c r="J18" s="3">
        <f t="shared" si="4"/>
        <v>0.43869119635613124</v>
      </c>
      <c r="K18" s="3">
        <f t="shared" si="5"/>
        <v>4.2996911963561315</v>
      </c>
      <c r="L18" s="8">
        <f t="shared" si="6"/>
        <v>4.3</v>
      </c>
    </row>
    <row r="19" spans="1:12" x14ac:dyDescent="0.4">
      <c r="A19" s="2" t="s">
        <v>29</v>
      </c>
      <c r="B19" s="3">
        <v>187.5</v>
      </c>
      <c r="C19" s="3">
        <v>187.5</v>
      </c>
      <c r="D19" s="3">
        <f t="shared" si="0"/>
        <v>184.27540983606556</v>
      </c>
      <c r="E19" s="3">
        <v>4.26</v>
      </c>
      <c r="F19" s="3">
        <f t="shared" si="1"/>
        <v>3.8340000000000001</v>
      </c>
      <c r="G19" s="3">
        <v>4.24</v>
      </c>
      <c r="H19" s="3">
        <f t="shared" si="2"/>
        <v>795</v>
      </c>
      <c r="I19" s="3">
        <f t="shared" si="3"/>
        <v>4.3141947192370651</v>
      </c>
      <c r="J19" s="3">
        <f t="shared" si="4"/>
        <v>0.43141947192370655</v>
      </c>
      <c r="K19" s="3">
        <f t="shared" si="5"/>
        <v>4.2654194719237069</v>
      </c>
      <c r="L19" s="8">
        <f t="shared" si="6"/>
        <v>4.2649999999999997</v>
      </c>
    </row>
    <row r="20" spans="1:12" x14ac:dyDescent="0.4">
      <c r="A20" s="2" t="s">
        <v>30</v>
      </c>
      <c r="B20" s="3">
        <v>192.5</v>
      </c>
      <c r="C20" s="3">
        <v>192.5</v>
      </c>
      <c r="D20" s="3">
        <f t="shared" si="0"/>
        <v>184.27540983606556</v>
      </c>
      <c r="E20" s="3">
        <v>4.2300000000000004</v>
      </c>
      <c r="F20" s="3">
        <f t="shared" si="1"/>
        <v>3.8070000000000004</v>
      </c>
      <c r="G20" s="3">
        <v>4.2</v>
      </c>
      <c r="H20" s="3">
        <f t="shared" si="2"/>
        <v>808.5</v>
      </c>
      <c r="I20" s="3">
        <f t="shared" si="3"/>
        <v>4.3874546295637327</v>
      </c>
      <c r="J20" s="3">
        <f t="shared" si="4"/>
        <v>0.43874546295637329</v>
      </c>
      <c r="K20" s="3">
        <f t="shared" si="5"/>
        <v>4.245745462956374</v>
      </c>
      <c r="L20" s="8">
        <f t="shared" si="6"/>
        <v>4.2460000000000004</v>
      </c>
    </row>
    <row r="21" spans="1:12" x14ac:dyDescent="0.4">
      <c r="A21" s="2" t="s">
        <v>31</v>
      </c>
      <c r="B21" s="3">
        <v>188.5</v>
      </c>
      <c r="C21" s="3">
        <v>188.5</v>
      </c>
      <c r="D21" s="3">
        <f t="shared" si="0"/>
        <v>184.27540983606556</v>
      </c>
      <c r="E21" s="3">
        <v>4.22</v>
      </c>
      <c r="F21" s="3">
        <f t="shared" si="1"/>
        <v>3.798</v>
      </c>
      <c r="G21" s="3">
        <v>4.24</v>
      </c>
      <c r="H21" s="3">
        <f t="shared" si="2"/>
        <v>799.24</v>
      </c>
      <c r="I21" s="3">
        <f t="shared" si="3"/>
        <v>4.3372037577396627</v>
      </c>
      <c r="J21" s="3">
        <f t="shared" si="4"/>
        <v>0.43372037577396627</v>
      </c>
      <c r="K21" s="3">
        <f t="shared" si="5"/>
        <v>4.2317203757739659</v>
      </c>
      <c r="L21" s="8">
        <f t="shared" si="6"/>
        <v>4.2320000000000002</v>
      </c>
    </row>
    <row r="22" spans="1:12" x14ac:dyDescent="0.4">
      <c r="A22" s="2" t="s">
        <v>32</v>
      </c>
      <c r="B22" s="3">
        <v>187.5</v>
      </c>
      <c r="C22" s="3">
        <v>187.5</v>
      </c>
      <c r="D22" s="3">
        <f t="shared" si="0"/>
        <v>184.27540983606556</v>
      </c>
      <c r="E22" s="3">
        <v>4.2</v>
      </c>
      <c r="F22" s="3">
        <f t="shared" si="1"/>
        <v>3.7800000000000002</v>
      </c>
      <c r="G22" s="3">
        <v>4.1900000000000004</v>
      </c>
      <c r="H22" s="3">
        <f t="shared" si="2"/>
        <v>785.62500000000011</v>
      </c>
      <c r="I22" s="3">
        <f t="shared" si="3"/>
        <v>4.263319781510214</v>
      </c>
      <c r="J22" s="3">
        <f t="shared" si="4"/>
        <v>0.42633197815102142</v>
      </c>
      <c r="K22" s="3">
        <f t="shared" si="5"/>
        <v>4.206331978151022</v>
      </c>
      <c r="L22" s="8">
        <f t="shared" si="6"/>
        <v>4.2060000000000004</v>
      </c>
    </row>
    <row r="23" spans="1:12" x14ac:dyDescent="0.4">
      <c r="A23" s="2" t="s">
        <v>33</v>
      </c>
      <c r="B23" s="3">
        <v>190.5</v>
      </c>
      <c r="C23" s="3">
        <v>190.5</v>
      </c>
      <c r="D23" s="3">
        <f t="shared" si="0"/>
        <v>184.27540983606556</v>
      </c>
      <c r="E23" s="3">
        <v>4.18</v>
      </c>
      <c r="F23" s="3">
        <f t="shared" si="1"/>
        <v>3.762</v>
      </c>
      <c r="G23" s="3">
        <v>4.16</v>
      </c>
      <c r="H23" s="3">
        <f t="shared" si="2"/>
        <v>792.48</v>
      </c>
      <c r="I23" s="3">
        <f t="shared" si="3"/>
        <v>4.300519535976087</v>
      </c>
      <c r="J23" s="3">
        <f t="shared" si="4"/>
        <v>0.43005195359760873</v>
      </c>
      <c r="K23" s="3">
        <f t="shared" si="5"/>
        <v>4.1920519535976091</v>
      </c>
      <c r="L23" s="8">
        <f t="shared" si="6"/>
        <v>4.1920000000000002</v>
      </c>
    </row>
    <row r="24" spans="1:12" x14ac:dyDescent="0.4">
      <c r="A24" s="2" t="s">
        <v>34</v>
      </c>
      <c r="B24" s="3">
        <v>187.5</v>
      </c>
      <c r="C24" s="3">
        <v>187.5</v>
      </c>
      <c r="D24" s="3">
        <f t="shared" si="0"/>
        <v>184.27540983606556</v>
      </c>
      <c r="E24" s="3">
        <v>4.16</v>
      </c>
      <c r="F24" s="3">
        <f t="shared" si="1"/>
        <v>3.7440000000000002</v>
      </c>
      <c r="G24" s="3">
        <v>4.1500000000000004</v>
      </c>
      <c r="H24" s="3">
        <f t="shared" si="2"/>
        <v>778.12500000000011</v>
      </c>
      <c r="I24" s="3">
        <f t="shared" si="3"/>
        <v>4.222619831328732</v>
      </c>
      <c r="J24" s="3">
        <f t="shared" si="4"/>
        <v>0.42226198313287322</v>
      </c>
      <c r="K24" s="3">
        <f t="shared" si="5"/>
        <v>4.1662619831328733</v>
      </c>
      <c r="L24" s="8">
        <f t="shared" si="6"/>
        <v>4.1660000000000004</v>
      </c>
    </row>
    <row r="25" spans="1:12" x14ac:dyDescent="0.4">
      <c r="A25" s="2" t="s">
        <v>35</v>
      </c>
      <c r="B25" s="3">
        <v>188.5</v>
      </c>
      <c r="C25" s="3">
        <v>188.5</v>
      </c>
      <c r="D25" s="3">
        <f t="shared" si="0"/>
        <v>184.27540983606556</v>
      </c>
      <c r="E25" s="3">
        <v>4.16</v>
      </c>
      <c r="F25" s="3">
        <f t="shared" si="1"/>
        <v>3.7440000000000002</v>
      </c>
      <c r="G25" s="3">
        <v>4.13</v>
      </c>
      <c r="H25" s="3">
        <f t="shared" si="2"/>
        <v>778.505</v>
      </c>
      <c r="I25" s="3">
        <f t="shared" si="3"/>
        <v>4.2246819621379261</v>
      </c>
      <c r="J25" s="3">
        <f t="shared" si="4"/>
        <v>0.42246819621379261</v>
      </c>
      <c r="K25" s="3">
        <f t="shared" si="5"/>
        <v>4.1664681962137928</v>
      </c>
      <c r="L25" s="8">
        <f t="shared" si="6"/>
        <v>4.1660000000000004</v>
      </c>
    </row>
    <row r="26" spans="1:12" x14ac:dyDescent="0.4">
      <c r="A26" s="2" t="s">
        <v>36</v>
      </c>
      <c r="B26" s="3">
        <v>187.5</v>
      </c>
      <c r="C26" s="3">
        <v>187.5</v>
      </c>
      <c r="D26" s="3">
        <f t="shared" si="0"/>
        <v>184.27540983606556</v>
      </c>
      <c r="E26" s="3">
        <v>4.1500000000000004</v>
      </c>
      <c r="F26" s="3">
        <f t="shared" si="1"/>
        <v>3.7350000000000003</v>
      </c>
      <c r="G26" s="3">
        <v>4.18</v>
      </c>
      <c r="H26" s="3">
        <f t="shared" si="2"/>
        <v>783.75</v>
      </c>
      <c r="I26" s="3">
        <f t="shared" si="3"/>
        <v>4.253144793964843</v>
      </c>
      <c r="J26" s="3">
        <f t="shared" si="4"/>
        <v>0.42531447939648431</v>
      </c>
      <c r="K26" s="3">
        <f t="shared" si="5"/>
        <v>4.1603144793964848</v>
      </c>
      <c r="L26" s="8">
        <f t="shared" si="6"/>
        <v>4.16</v>
      </c>
    </row>
    <row r="27" spans="1:12" x14ac:dyDescent="0.4">
      <c r="A27" s="2" t="s">
        <v>37</v>
      </c>
      <c r="B27" s="3">
        <v>188</v>
      </c>
      <c r="C27" s="3">
        <v>188</v>
      </c>
      <c r="D27" s="3">
        <f t="shared" si="0"/>
        <v>184.27540983606556</v>
      </c>
      <c r="E27" s="3">
        <v>4.1399999999999997</v>
      </c>
      <c r="F27" s="3">
        <f t="shared" si="1"/>
        <v>3.726</v>
      </c>
      <c r="G27" s="3">
        <v>4.1100000000000003</v>
      </c>
      <c r="H27" s="3">
        <f t="shared" si="2"/>
        <v>772.68000000000006</v>
      </c>
      <c r="I27" s="3">
        <f t="shared" si="3"/>
        <v>4.1930716674969757</v>
      </c>
      <c r="J27" s="3">
        <f t="shared" si="4"/>
        <v>0.41930716674969759</v>
      </c>
      <c r="K27" s="3">
        <f t="shared" si="5"/>
        <v>4.1453071667496975</v>
      </c>
      <c r="L27" s="8">
        <f t="shared" si="6"/>
        <v>4.1449999999999996</v>
      </c>
    </row>
    <row r="28" spans="1:12" x14ac:dyDescent="0.4">
      <c r="A28" s="2" t="s">
        <v>38</v>
      </c>
      <c r="B28" s="3">
        <v>188.5</v>
      </c>
      <c r="C28" s="3">
        <v>188.5</v>
      </c>
      <c r="D28" s="3">
        <f t="shared" si="0"/>
        <v>184.27540983606556</v>
      </c>
      <c r="E28" s="3">
        <v>4.13</v>
      </c>
      <c r="F28" s="3">
        <f t="shared" si="1"/>
        <v>3.7170000000000001</v>
      </c>
      <c r="G28" s="3">
        <v>4.08</v>
      </c>
      <c r="H28" s="3">
        <f t="shared" si="2"/>
        <v>769.08</v>
      </c>
      <c r="I28" s="3">
        <f t="shared" si="3"/>
        <v>4.1735356914098647</v>
      </c>
      <c r="J28" s="3">
        <f t="shared" si="4"/>
        <v>0.41735356914098648</v>
      </c>
      <c r="K28" s="3">
        <f t="shared" si="5"/>
        <v>4.1343535691409867</v>
      </c>
      <c r="L28" s="8">
        <f t="shared" si="6"/>
        <v>4.1340000000000003</v>
      </c>
    </row>
    <row r="29" spans="1:12" x14ac:dyDescent="0.4">
      <c r="A29" s="2" t="s">
        <v>39</v>
      </c>
      <c r="B29" s="3">
        <v>187.5</v>
      </c>
      <c r="C29" s="3">
        <v>187.5</v>
      </c>
      <c r="D29" s="3">
        <f t="shared" si="0"/>
        <v>184.27540983606556</v>
      </c>
      <c r="E29" s="3">
        <v>4.1100000000000003</v>
      </c>
      <c r="F29" s="3">
        <f t="shared" si="1"/>
        <v>3.6990000000000003</v>
      </c>
      <c r="G29" s="3">
        <v>4.13</v>
      </c>
      <c r="H29" s="3">
        <f t="shared" si="2"/>
        <v>774.375</v>
      </c>
      <c r="I29" s="3">
        <f t="shared" si="3"/>
        <v>4.2022698562379901</v>
      </c>
      <c r="J29" s="3">
        <f t="shared" si="4"/>
        <v>0.42022698562379901</v>
      </c>
      <c r="K29" s="3">
        <f t="shared" si="5"/>
        <v>4.1192269856237989</v>
      </c>
      <c r="L29" s="8">
        <f t="shared" si="6"/>
        <v>4.1189999999999998</v>
      </c>
    </row>
    <row r="30" spans="1:12" x14ac:dyDescent="0.4">
      <c r="A30" s="2" t="s">
        <v>40</v>
      </c>
      <c r="B30" s="3">
        <v>193.5</v>
      </c>
      <c r="C30" s="3">
        <v>193.5</v>
      </c>
      <c r="D30" s="3">
        <f t="shared" si="0"/>
        <v>184.27540983606556</v>
      </c>
      <c r="E30" s="3">
        <v>4.0599999999999996</v>
      </c>
      <c r="F30" s="3">
        <f t="shared" si="1"/>
        <v>3.6539999999999999</v>
      </c>
      <c r="G30" s="3">
        <v>4.07</v>
      </c>
      <c r="H30" s="3">
        <f t="shared" si="2"/>
        <v>787.54500000000007</v>
      </c>
      <c r="I30" s="3">
        <f t="shared" si="3"/>
        <v>4.2737389687566729</v>
      </c>
      <c r="J30" s="3">
        <f t="shared" si="4"/>
        <v>0.42737389687566729</v>
      </c>
      <c r="K30" s="3">
        <f t="shared" si="5"/>
        <v>4.0813738968756672</v>
      </c>
      <c r="L30" s="8">
        <f t="shared" si="6"/>
        <v>4.0810000000000004</v>
      </c>
    </row>
    <row r="31" spans="1:12" x14ac:dyDescent="0.4">
      <c r="A31" s="2" t="s">
        <v>41</v>
      </c>
      <c r="B31" s="3">
        <v>192.5</v>
      </c>
      <c r="C31" s="3">
        <v>192.5</v>
      </c>
      <c r="D31" s="3">
        <f t="shared" si="0"/>
        <v>184.27540983606556</v>
      </c>
      <c r="E31" s="3">
        <v>4.0199999999999996</v>
      </c>
      <c r="F31" s="3">
        <f t="shared" si="1"/>
        <v>3.6179999999999999</v>
      </c>
      <c r="G31" s="3">
        <v>4.03</v>
      </c>
      <c r="H31" s="3">
        <f t="shared" si="2"/>
        <v>775.77500000000009</v>
      </c>
      <c r="I31" s="3">
        <f t="shared" si="3"/>
        <v>4.2098671802718677</v>
      </c>
      <c r="J31" s="3">
        <f t="shared" si="4"/>
        <v>0.42098671802718679</v>
      </c>
      <c r="K31" s="3">
        <f t="shared" si="5"/>
        <v>4.0389867180271866</v>
      </c>
      <c r="L31" s="8">
        <f t="shared" si="6"/>
        <v>4.0389999999999997</v>
      </c>
    </row>
    <row r="32" spans="1:12" x14ac:dyDescent="0.4">
      <c r="A32" s="2" t="s">
        <v>42</v>
      </c>
      <c r="B32" s="3">
        <v>189</v>
      </c>
      <c r="C32" s="3">
        <v>189</v>
      </c>
      <c r="D32" s="3">
        <f t="shared" si="0"/>
        <v>184.27540983606556</v>
      </c>
      <c r="E32" s="3">
        <v>4.0199999999999996</v>
      </c>
      <c r="F32" s="3">
        <f t="shared" si="1"/>
        <v>3.6179999999999999</v>
      </c>
      <c r="G32" s="3">
        <v>4.0599999999999996</v>
      </c>
      <c r="H32" s="3">
        <f t="shared" si="2"/>
        <v>767.33999999999992</v>
      </c>
      <c r="I32" s="3">
        <f t="shared" si="3"/>
        <v>4.1640933029677605</v>
      </c>
      <c r="J32" s="3">
        <f t="shared" si="4"/>
        <v>0.41640933029677607</v>
      </c>
      <c r="K32" s="3">
        <f t="shared" si="5"/>
        <v>4.0344093302967758</v>
      </c>
      <c r="L32" s="8">
        <f t="shared" si="6"/>
        <v>4.0339999999999998</v>
      </c>
    </row>
    <row r="33" spans="1:12" x14ac:dyDescent="0.4">
      <c r="A33" s="2" t="s">
        <v>43</v>
      </c>
      <c r="B33" s="3">
        <v>188</v>
      </c>
      <c r="C33" s="3">
        <v>188</v>
      </c>
      <c r="D33" s="3">
        <f t="shared" si="0"/>
        <v>184.27540983606556</v>
      </c>
      <c r="E33" s="3">
        <v>4.0199999999999996</v>
      </c>
      <c r="F33" s="3">
        <f t="shared" si="1"/>
        <v>3.6179999999999999</v>
      </c>
      <c r="G33" s="3">
        <v>4.03</v>
      </c>
      <c r="H33" s="3">
        <f t="shared" si="2"/>
        <v>757.6400000000001</v>
      </c>
      <c r="I33" s="3">
        <f t="shared" si="3"/>
        <v>4.1114547007330451</v>
      </c>
      <c r="J33" s="3">
        <f t="shared" si="4"/>
        <v>0.41114547007330454</v>
      </c>
      <c r="K33" s="3">
        <f t="shared" si="5"/>
        <v>4.0291454700733045</v>
      </c>
      <c r="L33" s="8">
        <f t="shared" si="6"/>
        <v>4.0289999999999999</v>
      </c>
    </row>
    <row r="34" spans="1:12" x14ac:dyDescent="0.4">
      <c r="A34" s="2" t="s">
        <v>44</v>
      </c>
      <c r="B34" s="3">
        <v>197</v>
      </c>
      <c r="C34" s="3">
        <v>197</v>
      </c>
      <c r="D34" s="3">
        <f t="shared" ref="D34:D65" si="7">AVERAGE($C$2:$C$123)</f>
        <v>184.27540983606556</v>
      </c>
      <c r="E34" s="3">
        <v>4</v>
      </c>
      <c r="F34" s="3">
        <f t="shared" ref="F34:F65" si="8">E34*90%</f>
        <v>3.6</v>
      </c>
      <c r="G34" s="3">
        <v>3.99</v>
      </c>
      <c r="H34" s="3">
        <f t="shared" ref="H34:H65" si="9">G34*C34</f>
        <v>786.03000000000009</v>
      </c>
      <c r="I34" s="3">
        <f t="shared" ref="I34:I65" si="10">H34/D34</f>
        <v>4.2655175788200133</v>
      </c>
      <c r="J34" s="3">
        <f t="shared" ref="J34:J65" si="11">I34*10%</f>
        <v>0.42655175788200134</v>
      </c>
      <c r="K34" s="3">
        <f t="shared" ref="K34:K65" si="12">F34+J34</f>
        <v>4.0265517578820011</v>
      </c>
      <c r="L34" s="8">
        <f t="shared" ref="L34:L65" si="13">ROUND(K34,3)</f>
        <v>4.0270000000000001</v>
      </c>
    </row>
    <row r="35" spans="1:12" x14ac:dyDescent="0.4">
      <c r="A35" s="2" t="s">
        <v>45</v>
      </c>
      <c r="B35" s="3">
        <v>188</v>
      </c>
      <c r="C35" s="3">
        <v>188</v>
      </c>
      <c r="D35" s="3">
        <f t="shared" si="7"/>
        <v>184.27540983606556</v>
      </c>
      <c r="E35" s="3">
        <v>4.0199999999999996</v>
      </c>
      <c r="F35" s="3">
        <f t="shared" si="8"/>
        <v>3.6179999999999999</v>
      </c>
      <c r="G35" s="3">
        <v>3.99</v>
      </c>
      <c r="H35" s="3">
        <f t="shared" si="9"/>
        <v>750.12</v>
      </c>
      <c r="I35" s="3">
        <f t="shared" si="10"/>
        <v>4.0706462173510785</v>
      </c>
      <c r="J35" s="3">
        <f t="shared" si="11"/>
        <v>0.40706462173510788</v>
      </c>
      <c r="K35" s="3">
        <f t="shared" si="12"/>
        <v>4.0250646217351074</v>
      </c>
      <c r="L35" s="8">
        <f t="shared" si="13"/>
        <v>4.0250000000000004</v>
      </c>
    </row>
    <row r="36" spans="1:12" x14ac:dyDescent="0.4">
      <c r="A36" s="2" t="s">
        <v>46</v>
      </c>
      <c r="B36" s="3">
        <v>188.5</v>
      </c>
      <c r="C36" s="3">
        <v>188.5</v>
      </c>
      <c r="D36" s="3">
        <f t="shared" si="7"/>
        <v>184.27540983606556</v>
      </c>
      <c r="E36" s="3">
        <v>4</v>
      </c>
      <c r="F36" s="3">
        <f t="shared" si="8"/>
        <v>3.6</v>
      </c>
      <c r="G36" s="3">
        <v>4.01</v>
      </c>
      <c r="H36" s="3">
        <f t="shared" si="9"/>
        <v>755.88499999999999</v>
      </c>
      <c r="I36" s="3">
        <f t="shared" si="10"/>
        <v>4.1019309123905776</v>
      </c>
      <c r="J36" s="3">
        <f t="shared" si="11"/>
        <v>0.41019309123905778</v>
      </c>
      <c r="K36" s="3">
        <f t="shared" si="12"/>
        <v>4.0101930912390582</v>
      </c>
      <c r="L36" s="8">
        <f t="shared" si="13"/>
        <v>4.01</v>
      </c>
    </row>
    <row r="37" spans="1:12" x14ac:dyDescent="0.4">
      <c r="A37" s="2" t="s">
        <v>47</v>
      </c>
      <c r="B37" s="3">
        <v>193</v>
      </c>
      <c r="C37" s="3">
        <v>193</v>
      </c>
      <c r="D37" s="3">
        <f t="shared" si="7"/>
        <v>184.27540983606556</v>
      </c>
      <c r="E37" s="3">
        <v>3.99</v>
      </c>
      <c r="F37" s="3">
        <f t="shared" si="8"/>
        <v>3.5910000000000002</v>
      </c>
      <c r="G37" s="3">
        <v>3.96</v>
      </c>
      <c r="H37" s="3">
        <f t="shared" si="9"/>
        <v>764.28</v>
      </c>
      <c r="I37" s="3">
        <f t="shared" si="10"/>
        <v>4.1474877232937155</v>
      </c>
      <c r="J37" s="3">
        <f t="shared" si="11"/>
        <v>0.41474877232937157</v>
      </c>
      <c r="K37" s="3">
        <f t="shared" si="12"/>
        <v>4.0057487723293717</v>
      </c>
      <c r="L37" s="8">
        <f t="shared" si="13"/>
        <v>4.0060000000000002</v>
      </c>
    </row>
    <row r="38" spans="1:12" x14ac:dyDescent="0.4">
      <c r="A38" s="2" t="s">
        <v>48</v>
      </c>
      <c r="B38" s="3">
        <v>189</v>
      </c>
      <c r="C38" s="3">
        <v>189</v>
      </c>
      <c r="D38" s="3">
        <f t="shared" si="7"/>
        <v>184.27540983606556</v>
      </c>
      <c r="E38" s="3">
        <v>3.99</v>
      </c>
      <c r="F38" s="3">
        <f t="shared" si="8"/>
        <v>3.5910000000000002</v>
      </c>
      <c r="G38" s="3">
        <v>4.0199999999999996</v>
      </c>
      <c r="H38" s="3">
        <f t="shared" si="9"/>
        <v>759.78</v>
      </c>
      <c r="I38" s="3">
        <f t="shared" si="10"/>
        <v>4.1230677531848272</v>
      </c>
      <c r="J38" s="3">
        <f t="shared" si="11"/>
        <v>0.41230677531848275</v>
      </c>
      <c r="K38" s="3">
        <f t="shared" si="12"/>
        <v>4.0033067753184826</v>
      </c>
      <c r="L38" s="8">
        <f t="shared" si="13"/>
        <v>4.0030000000000001</v>
      </c>
    </row>
    <row r="39" spans="1:12" x14ac:dyDescent="0.4">
      <c r="A39" s="2" t="s">
        <v>49</v>
      </c>
      <c r="B39" s="3">
        <v>189.5</v>
      </c>
      <c r="C39" s="3">
        <v>189.5</v>
      </c>
      <c r="D39" s="3">
        <f t="shared" si="7"/>
        <v>184.27540983606556</v>
      </c>
      <c r="E39" s="3">
        <v>3.96</v>
      </c>
      <c r="F39" s="3">
        <f t="shared" si="8"/>
        <v>3.5640000000000001</v>
      </c>
      <c r="G39" s="3">
        <v>3.99</v>
      </c>
      <c r="H39" s="3">
        <f t="shared" si="9"/>
        <v>756.10500000000002</v>
      </c>
      <c r="I39" s="3">
        <f t="shared" si="10"/>
        <v>4.1031247775959008</v>
      </c>
      <c r="J39" s="3">
        <f t="shared" si="11"/>
        <v>0.41031247775959012</v>
      </c>
      <c r="K39" s="3">
        <f t="shared" si="12"/>
        <v>3.9743124777595904</v>
      </c>
      <c r="L39" s="8">
        <f t="shared" si="13"/>
        <v>3.9740000000000002</v>
      </c>
    </row>
    <row r="40" spans="1:12" x14ac:dyDescent="0.4">
      <c r="A40" s="2" t="s">
        <v>50</v>
      </c>
      <c r="B40" s="3">
        <v>188</v>
      </c>
      <c r="C40" s="3">
        <v>188</v>
      </c>
      <c r="D40" s="3">
        <f t="shared" si="7"/>
        <v>184.27540983606556</v>
      </c>
      <c r="E40" s="3">
        <v>3.94</v>
      </c>
      <c r="F40" s="3">
        <f t="shared" si="8"/>
        <v>3.5459999999999998</v>
      </c>
      <c r="G40" s="3">
        <v>3.92</v>
      </c>
      <c r="H40" s="3">
        <f t="shared" si="9"/>
        <v>736.96</v>
      </c>
      <c r="I40" s="3">
        <f t="shared" si="10"/>
        <v>3.9992313714326388</v>
      </c>
      <c r="J40" s="3">
        <f t="shared" si="11"/>
        <v>0.39992313714326388</v>
      </c>
      <c r="K40" s="3">
        <f t="shared" si="12"/>
        <v>3.9459231371432635</v>
      </c>
      <c r="L40" s="8">
        <f t="shared" si="13"/>
        <v>3.9460000000000002</v>
      </c>
    </row>
    <row r="41" spans="1:12" x14ac:dyDescent="0.4">
      <c r="A41" s="2" t="s">
        <v>51</v>
      </c>
      <c r="B41" s="3">
        <v>197.5</v>
      </c>
      <c r="C41" s="3">
        <v>197.5</v>
      </c>
      <c r="D41" s="3">
        <f t="shared" si="7"/>
        <v>184.27540983606556</v>
      </c>
      <c r="E41" s="3">
        <v>3.91</v>
      </c>
      <c r="F41" s="3">
        <f t="shared" si="8"/>
        <v>3.5190000000000001</v>
      </c>
      <c r="G41" s="3">
        <v>3.95</v>
      </c>
      <c r="H41" s="3">
        <f t="shared" si="9"/>
        <v>780.125</v>
      </c>
      <c r="I41" s="3">
        <f t="shared" si="10"/>
        <v>4.233473151377126</v>
      </c>
      <c r="J41" s="3">
        <f t="shared" si="11"/>
        <v>0.42334731513771262</v>
      </c>
      <c r="K41" s="3">
        <f t="shared" si="12"/>
        <v>3.9423473151377126</v>
      </c>
      <c r="L41" s="8">
        <f t="shared" si="13"/>
        <v>3.9420000000000002</v>
      </c>
    </row>
    <row r="42" spans="1:12" x14ac:dyDescent="0.4">
      <c r="A42" s="2" t="s">
        <v>52</v>
      </c>
      <c r="B42" s="3">
        <v>187.5</v>
      </c>
      <c r="C42" s="3">
        <v>187.5</v>
      </c>
      <c r="D42" s="3">
        <f t="shared" si="7"/>
        <v>184.27540983606556</v>
      </c>
      <c r="E42" s="3">
        <v>3.93</v>
      </c>
      <c r="F42" s="3">
        <f t="shared" si="8"/>
        <v>3.5370000000000004</v>
      </c>
      <c r="G42" s="3">
        <v>3.89</v>
      </c>
      <c r="H42" s="3">
        <f t="shared" si="9"/>
        <v>729.375</v>
      </c>
      <c r="I42" s="3">
        <f t="shared" si="10"/>
        <v>3.9580701551491</v>
      </c>
      <c r="J42" s="3">
        <f t="shared" si="11"/>
        <v>0.39580701551491004</v>
      </c>
      <c r="K42" s="3">
        <f t="shared" si="12"/>
        <v>3.9328070155149106</v>
      </c>
      <c r="L42" s="8">
        <f t="shared" si="13"/>
        <v>3.9329999999999998</v>
      </c>
    </row>
    <row r="43" spans="1:12" x14ac:dyDescent="0.4">
      <c r="A43" s="2" t="s">
        <v>53</v>
      </c>
      <c r="B43" s="3">
        <v>189</v>
      </c>
      <c r="C43" s="3">
        <v>189</v>
      </c>
      <c r="D43" s="3">
        <f t="shared" si="7"/>
        <v>184.27540983606556</v>
      </c>
      <c r="E43" s="3">
        <v>3.91</v>
      </c>
      <c r="F43" s="3">
        <f t="shared" si="8"/>
        <v>3.5190000000000001</v>
      </c>
      <c r="G43" s="3">
        <v>3.94</v>
      </c>
      <c r="H43" s="3">
        <f t="shared" si="9"/>
        <v>744.66</v>
      </c>
      <c r="I43" s="3">
        <f t="shared" si="10"/>
        <v>4.0410166536189598</v>
      </c>
      <c r="J43" s="3">
        <f t="shared" si="11"/>
        <v>0.40410166536189601</v>
      </c>
      <c r="K43" s="3">
        <f t="shared" si="12"/>
        <v>3.9231016653618962</v>
      </c>
      <c r="L43" s="8">
        <f t="shared" si="13"/>
        <v>3.923</v>
      </c>
    </row>
    <row r="44" spans="1:12" x14ac:dyDescent="0.4">
      <c r="A44" s="2" t="s">
        <v>54</v>
      </c>
      <c r="B44" s="3">
        <v>192.5</v>
      </c>
      <c r="C44" s="3">
        <v>192.5</v>
      </c>
      <c r="D44" s="3">
        <f t="shared" si="7"/>
        <v>184.27540983606556</v>
      </c>
      <c r="E44" s="3">
        <v>3.87</v>
      </c>
      <c r="F44" s="3">
        <f t="shared" si="8"/>
        <v>3.4830000000000001</v>
      </c>
      <c r="G44" s="3">
        <v>3.92</v>
      </c>
      <c r="H44" s="3">
        <f t="shared" si="9"/>
        <v>754.6</v>
      </c>
      <c r="I44" s="3">
        <f t="shared" si="10"/>
        <v>4.0949576542594839</v>
      </c>
      <c r="J44" s="3">
        <f t="shared" si="11"/>
        <v>0.4094957654259484</v>
      </c>
      <c r="K44" s="3">
        <f t="shared" si="12"/>
        <v>3.8924957654259487</v>
      </c>
      <c r="L44" s="8">
        <f t="shared" si="13"/>
        <v>3.8919999999999999</v>
      </c>
    </row>
    <row r="45" spans="1:12" x14ac:dyDescent="0.4">
      <c r="A45" s="2" t="s">
        <v>55</v>
      </c>
      <c r="B45" s="3">
        <v>190.5</v>
      </c>
      <c r="C45" s="3">
        <v>190.5</v>
      </c>
      <c r="D45" s="3">
        <f t="shared" si="7"/>
        <v>184.27540983606556</v>
      </c>
      <c r="E45" s="3">
        <v>3.87</v>
      </c>
      <c r="F45" s="3">
        <f t="shared" si="8"/>
        <v>3.4830000000000001</v>
      </c>
      <c r="G45" s="3">
        <v>3.92</v>
      </c>
      <c r="H45" s="3">
        <f t="shared" si="9"/>
        <v>746.76</v>
      </c>
      <c r="I45" s="3">
        <f t="shared" si="10"/>
        <v>4.0524126396697744</v>
      </c>
      <c r="J45" s="3">
        <f t="shared" si="11"/>
        <v>0.40524126396697746</v>
      </c>
      <c r="K45" s="3">
        <f t="shared" si="12"/>
        <v>3.8882412639669774</v>
      </c>
      <c r="L45" s="8">
        <f t="shared" si="13"/>
        <v>3.8879999999999999</v>
      </c>
    </row>
    <row r="46" spans="1:12" x14ac:dyDescent="0.4">
      <c r="A46" s="2" t="s">
        <v>56</v>
      </c>
      <c r="B46" s="3">
        <v>188.5</v>
      </c>
      <c r="C46" s="3">
        <v>188.5</v>
      </c>
      <c r="D46" s="3">
        <f t="shared" si="7"/>
        <v>184.27540983606556</v>
      </c>
      <c r="E46" s="3">
        <v>3.86</v>
      </c>
      <c r="F46" s="3">
        <f t="shared" si="8"/>
        <v>3.4739999999999998</v>
      </c>
      <c r="G46" s="3">
        <v>3.87</v>
      </c>
      <c r="H46" s="3">
        <f t="shared" si="9"/>
        <v>729.495</v>
      </c>
      <c r="I46" s="3">
        <f t="shared" si="10"/>
        <v>3.9587213543520035</v>
      </c>
      <c r="J46" s="3">
        <f t="shared" si="11"/>
        <v>0.39587213543520039</v>
      </c>
      <c r="K46" s="3">
        <f t="shared" si="12"/>
        <v>3.8698721354351999</v>
      </c>
      <c r="L46" s="8">
        <f t="shared" si="13"/>
        <v>3.87</v>
      </c>
    </row>
    <row r="47" spans="1:12" x14ac:dyDescent="0.4">
      <c r="A47" s="2" t="s">
        <v>57</v>
      </c>
      <c r="B47" s="3">
        <v>188.5</v>
      </c>
      <c r="C47" s="3">
        <v>188.5</v>
      </c>
      <c r="D47" s="3">
        <f t="shared" si="7"/>
        <v>184.27540983606556</v>
      </c>
      <c r="E47" s="3">
        <v>3.85</v>
      </c>
      <c r="F47" s="3">
        <f t="shared" si="8"/>
        <v>3.4650000000000003</v>
      </c>
      <c r="G47" s="3">
        <v>3.92</v>
      </c>
      <c r="H47" s="3">
        <f t="shared" si="9"/>
        <v>738.92</v>
      </c>
      <c r="I47" s="3">
        <f t="shared" si="10"/>
        <v>4.0098676250800658</v>
      </c>
      <c r="J47" s="3">
        <f t="shared" si="11"/>
        <v>0.40098676250800658</v>
      </c>
      <c r="K47" s="3">
        <f t="shared" si="12"/>
        <v>3.8659867625080069</v>
      </c>
      <c r="L47" s="8">
        <f t="shared" si="13"/>
        <v>3.8660000000000001</v>
      </c>
    </row>
    <row r="48" spans="1:12" x14ac:dyDescent="0.4">
      <c r="A48" s="2" t="s">
        <v>58</v>
      </c>
      <c r="B48" s="3">
        <v>191.5</v>
      </c>
      <c r="C48" s="3">
        <v>191.5</v>
      </c>
      <c r="D48" s="3">
        <f t="shared" si="7"/>
        <v>184.27540983606556</v>
      </c>
      <c r="E48" s="3">
        <v>3.83</v>
      </c>
      <c r="F48" s="3">
        <f t="shared" si="8"/>
        <v>3.4470000000000001</v>
      </c>
      <c r="G48" s="3">
        <v>3.87</v>
      </c>
      <c r="H48" s="3">
        <f t="shared" si="9"/>
        <v>741.10500000000002</v>
      </c>
      <c r="I48" s="3">
        <f t="shared" si="10"/>
        <v>4.0217248772329377</v>
      </c>
      <c r="J48" s="3">
        <f t="shared" si="11"/>
        <v>0.40217248772329378</v>
      </c>
      <c r="K48" s="3">
        <f t="shared" si="12"/>
        <v>3.849172487723294</v>
      </c>
      <c r="L48" s="8">
        <f t="shared" si="13"/>
        <v>3.8490000000000002</v>
      </c>
    </row>
    <row r="49" spans="1:12" x14ac:dyDescent="0.4">
      <c r="A49" s="2" t="s">
        <v>59</v>
      </c>
      <c r="B49" s="3">
        <v>185</v>
      </c>
      <c r="C49" s="3">
        <v>185</v>
      </c>
      <c r="D49" s="3">
        <f t="shared" si="7"/>
        <v>184.27540983606556</v>
      </c>
      <c r="E49" s="3">
        <v>3.84</v>
      </c>
      <c r="F49" s="3">
        <f t="shared" si="8"/>
        <v>3.456</v>
      </c>
      <c r="G49" s="3">
        <v>3.9</v>
      </c>
      <c r="H49" s="3">
        <f t="shared" si="9"/>
        <v>721.5</v>
      </c>
      <c r="I49" s="3">
        <f t="shared" si="10"/>
        <v>3.9153352074585439</v>
      </c>
      <c r="J49" s="3">
        <f t="shared" si="11"/>
        <v>0.3915335207458544</v>
      </c>
      <c r="K49" s="3">
        <f t="shared" si="12"/>
        <v>3.8475335207458543</v>
      </c>
      <c r="L49" s="8">
        <f t="shared" si="13"/>
        <v>3.8479999999999999</v>
      </c>
    </row>
    <row r="50" spans="1:12" x14ac:dyDescent="0.4">
      <c r="A50" s="2" t="s">
        <v>60</v>
      </c>
      <c r="B50" s="3">
        <v>189.5</v>
      </c>
      <c r="C50" s="3">
        <v>189.5</v>
      </c>
      <c r="D50" s="3">
        <f t="shared" si="7"/>
        <v>184.27540983606556</v>
      </c>
      <c r="E50" s="3">
        <v>3.83</v>
      </c>
      <c r="F50" s="3">
        <f t="shared" si="8"/>
        <v>3.4470000000000001</v>
      </c>
      <c r="G50" s="3">
        <v>3.83</v>
      </c>
      <c r="H50" s="3">
        <f t="shared" si="9"/>
        <v>725.78499999999997</v>
      </c>
      <c r="I50" s="3">
        <f t="shared" si="10"/>
        <v>3.9385884456622304</v>
      </c>
      <c r="J50" s="3">
        <f t="shared" si="11"/>
        <v>0.39385884456622305</v>
      </c>
      <c r="K50" s="3">
        <f t="shared" si="12"/>
        <v>3.8408588445662231</v>
      </c>
      <c r="L50" s="8">
        <f t="shared" si="13"/>
        <v>3.8410000000000002</v>
      </c>
    </row>
    <row r="51" spans="1:12" x14ac:dyDescent="0.4">
      <c r="A51" s="2" t="s">
        <v>61</v>
      </c>
      <c r="B51" s="3">
        <v>189</v>
      </c>
      <c r="C51" s="3">
        <v>189</v>
      </c>
      <c r="D51" s="3">
        <f t="shared" si="7"/>
        <v>184.27540983606556</v>
      </c>
      <c r="E51" s="3">
        <v>3.78</v>
      </c>
      <c r="F51" s="3">
        <f t="shared" si="8"/>
        <v>3.4019999999999997</v>
      </c>
      <c r="G51" s="3">
        <v>3.82</v>
      </c>
      <c r="H51" s="3">
        <f t="shared" si="9"/>
        <v>721.98</v>
      </c>
      <c r="I51" s="3">
        <f t="shared" si="10"/>
        <v>3.9179400042701591</v>
      </c>
      <c r="J51" s="3">
        <f t="shared" si="11"/>
        <v>0.39179400042701595</v>
      </c>
      <c r="K51" s="3">
        <f t="shared" si="12"/>
        <v>3.7937940004270159</v>
      </c>
      <c r="L51" s="8">
        <f t="shared" si="13"/>
        <v>3.794</v>
      </c>
    </row>
    <row r="52" spans="1:12" x14ac:dyDescent="0.4">
      <c r="A52" s="2" t="s">
        <v>62</v>
      </c>
      <c r="B52" s="3">
        <v>189</v>
      </c>
      <c r="C52" s="3">
        <v>189</v>
      </c>
      <c r="D52" s="3">
        <f t="shared" si="7"/>
        <v>184.27540983606556</v>
      </c>
      <c r="E52" s="3">
        <v>3.76</v>
      </c>
      <c r="F52" s="3">
        <f t="shared" si="8"/>
        <v>3.3839999999999999</v>
      </c>
      <c r="G52" s="3">
        <v>3.81</v>
      </c>
      <c r="H52" s="3">
        <f t="shared" si="9"/>
        <v>720.09</v>
      </c>
      <c r="I52" s="3">
        <f t="shared" si="10"/>
        <v>3.9076836168244258</v>
      </c>
      <c r="J52" s="3">
        <f t="shared" si="11"/>
        <v>0.39076836168244261</v>
      </c>
      <c r="K52" s="3">
        <f t="shared" si="12"/>
        <v>3.7747683616824426</v>
      </c>
      <c r="L52" s="8">
        <f t="shared" si="13"/>
        <v>3.7749999999999999</v>
      </c>
    </row>
    <row r="53" spans="1:12" x14ac:dyDescent="0.4">
      <c r="A53" s="2" t="s">
        <v>63</v>
      </c>
      <c r="B53" s="3">
        <v>194</v>
      </c>
      <c r="C53" s="3">
        <v>194</v>
      </c>
      <c r="D53" s="3">
        <f t="shared" si="7"/>
        <v>184.27540983606556</v>
      </c>
      <c r="E53" s="3">
        <v>3.74</v>
      </c>
      <c r="F53" s="3">
        <f t="shared" si="8"/>
        <v>3.3660000000000001</v>
      </c>
      <c r="G53" s="3">
        <v>3.8</v>
      </c>
      <c r="H53" s="3">
        <f t="shared" si="9"/>
        <v>737.19999999999993</v>
      </c>
      <c r="I53" s="3">
        <f t="shared" si="10"/>
        <v>4.0005337698384453</v>
      </c>
      <c r="J53" s="3">
        <f t="shared" si="11"/>
        <v>0.40005337698384458</v>
      </c>
      <c r="K53" s="3">
        <f t="shared" si="12"/>
        <v>3.7660533769838445</v>
      </c>
      <c r="L53" s="8">
        <f t="shared" si="13"/>
        <v>3.766</v>
      </c>
    </row>
    <row r="54" spans="1:12" x14ac:dyDescent="0.4">
      <c r="A54" s="2" t="s">
        <v>64</v>
      </c>
      <c r="B54" s="3">
        <v>198.5</v>
      </c>
      <c r="C54" s="3">
        <v>198.5</v>
      </c>
      <c r="D54" s="3">
        <f t="shared" si="7"/>
        <v>184.27540983606556</v>
      </c>
      <c r="E54" s="3">
        <v>3.73</v>
      </c>
      <c r="F54" s="3">
        <f t="shared" si="8"/>
        <v>3.3570000000000002</v>
      </c>
      <c r="G54" s="3">
        <v>3.77</v>
      </c>
      <c r="H54" s="3">
        <f t="shared" si="9"/>
        <v>748.34500000000003</v>
      </c>
      <c r="I54" s="3">
        <f t="shared" si="10"/>
        <v>4.0610138958081281</v>
      </c>
      <c r="J54" s="3">
        <f t="shared" si="11"/>
        <v>0.40610138958081282</v>
      </c>
      <c r="K54" s="3">
        <f t="shared" si="12"/>
        <v>3.7631013895808132</v>
      </c>
      <c r="L54" s="8">
        <f t="shared" si="13"/>
        <v>3.7629999999999999</v>
      </c>
    </row>
    <row r="55" spans="1:12" x14ac:dyDescent="0.4">
      <c r="A55" s="2" t="s">
        <v>65</v>
      </c>
      <c r="B55" s="3">
        <v>188</v>
      </c>
      <c r="C55" s="3">
        <v>188</v>
      </c>
      <c r="D55" s="3">
        <f t="shared" si="7"/>
        <v>184.27540983606556</v>
      </c>
      <c r="E55" s="3">
        <v>3.75</v>
      </c>
      <c r="F55" s="3">
        <f t="shared" si="8"/>
        <v>3.375</v>
      </c>
      <c r="G55" s="3">
        <v>3.73</v>
      </c>
      <c r="H55" s="3">
        <f t="shared" si="9"/>
        <v>701.24</v>
      </c>
      <c r="I55" s="3">
        <f t="shared" si="10"/>
        <v>3.8053910753683016</v>
      </c>
      <c r="J55" s="3">
        <f t="shared" si="11"/>
        <v>0.38053910753683018</v>
      </c>
      <c r="K55" s="3">
        <f t="shared" si="12"/>
        <v>3.7555391075368303</v>
      </c>
      <c r="L55" s="8">
        <f t="shared" si="13"/>
        <v>3.7559999999999998</v>
      </c>
    </row>
    <row r="56" spans="1:12" x14ac:dyDescent="0.4">
      <c r="A56" s="2" t="s">
        <v>66</v>
      </c>
      <c r="B56" s="3">
        <v>191</v>
      </c>
      <c r="C56" s="3">
        <v>191</v>
      </c>
      <c r="D56" s="3">
        <f t="shared" si="7"/>
        <v>184.27540983606556</v>
      </c>
      <c r="E56" s="3">
        <v>3.73</v>
      </c>
      <c r="F56" s="3">
        <f t="shared" si="8"/>
        <v>3.3570000000000002</v>
      </c>
      <c r="G56" s="3">
        <v>3.76</v>
      </c>
      <c r="H56" s="3">
        <f t="shared" si="9"/>
        <v>718.16</v>
      </c>
      <c r="I56" s="3">
        <f t="shared" si="10"/>
        <v>3.897210162977724</v>
      </c>
      <c r="J56" s="3">
        <f t="shared" si="11"/>
        <v>0.38972101629777245</v>
      </c>
      <c r="K56" s="3">
        <f t="shared" si="12"/>
        <v>3.7467210162977729</v>
      </c>
      <c r="L56" s="8">
        <f t="shared" si="13"/>
        <v>3.7469999999999999</v>
      </c>
    </row>
    <row r="57" spans="1:12" x14ac:dyDescent="0.4">
      <c r="A57" s="2" t="s">
        <v>67</v>
      </c>
      <c r="B57" s="3">
        <v>198.5</v>
      </c>
      <c r="C57" s="3">
        <v>198.5</v>
      </c>
      <c r="D57" s="3">
        <f t="shared" si="7"/>
        <v>184.27540983606556</v>
      </c>
      <c r="E57" s="3">
        <v>3.71</v>
      </c>
      <c r="F57" s="3">
        <f t="shared" si="8"/>
        <v>3.339</v>
      </c>
      <c r="G57" s="3">
        <v>3.78</v>
      </c>
      <c r="H57" s="3">
        <f t="shared" si="9"/>
        <v>750.32999999999993</v>
      </c>
      <c r="I57" s="3">
        <f t="shared" si="10"/>
        <v>4.0717858159561597</v>
      </c>
      <c r="J57" s="3">
        <f t="shared" si="11"/>
        <v>0.40717858159561598</v>
      </c>
      <c r="K57" s="3">
        <f t="shared" si="12"/>
        <v>3.7461785815956161</v>
      </c>
      <c r="L57" s="8">
        <f t="shared" si="13"/>
        <v>3.746</v>
      </c>
    </row>
    <row r="58" spans="1:12" x14ac:dyDescent="0.4">
      <c r="A58" s="2" t="s">
        <v>68</v>
      </c>
      <c r="B58" s="3">
        <v>174</v>
      </c>
      <c r="C58" s="3">
        <v>174</v>
      </c>
      <c r="D58" s="3">
        <f t="shared" si="7"/>
        <v>184.27540983606556</v>
      </c>
      <c r="E58" s="3">
        <v>3.74</v>
      </c>
      <c r="F58" s="3">
        <f t="shared" si="8"/>
        <v>3.3660000000000001</v>
      </c>
      <c r="G58" s="3">
        <v>3.79</v>
      </c>
      <c r="H58" s="3">
        <f t="shared" si="9"/>
        <v>659.46</v>
      </c>
      <c r="I58" s="3">
        <f t="shared" si="10"/>
        <v>3.5786652195573274</v>
      </c>
      <c r="J58" s="3">
        <f t="shared" si="11"/>
        <v>0.35786652195573276</v>
      </c>
      <c r="K58" s="3">
        <f t="shared" si="12"/>
        <v>3.723866521955733</v>
      </c>
      <c r="L58" s="8">
        <f t="shared" si="13"/>
        <v>3.7240000000000002</v>
      </c>
    </row>
    <row r="59" spans="1:12" x14ac:dyDescent="0.4">
      <c r="A59" s="2" t="s">
        <v>69</v>
      </c>
      <c r="B59" s="3">
        <v>187</v>
      </c>
      <c r="C59" s="3">
        <v>187</v>
      </c>
      <c r="D59" s="3">
        <f t="shared" si="7"/>
        <v>184.27540983606556</v>
      </c>
      <c r="E59" s="3">
        <v>3.71</v>
      </c>
      <c r="F59" s="3">
        <f t="shared" si="8"/>
        <v>3.339</v>
      </c>
      <c r="G59" s="3">
        <v>3.72</v>
      </c>
      <c r="H59" s="3">
        <f t="shared" si="9"/>
        <v>695.64</v>
      </c>
      <c r="I59" s="3">
        <f t="shared" si="10"/>
        <v>3.7750017792327948</v>
      </c>
      <c r="J59" s="3">
        <f t="shared" si="11"/>
        <v>0.3775001779232795</v>
      </c>
      <c r="K59" s="3">
        <f t="shared" si="12"/>
        <v>3.7165001779232796</v>
      </c>
      <c r="L59" s="8">
        <f t="shared" si="13"/>
        <v>3.7170000000000001</v>
      </c>
    </row>
    <row r="60" spans="1:12" x14ac:dyDescent="0.4">
      <c r="A60" s="2" t="s">
        <v>70</v>
      </c>
      <c r="B60" s="3">
        <v>181.5</v>
      </c>
      <c r="C60" s="3">
        <v>181.5</v>
      </c>
      <c r="D60" s="3">
        <f t="shared" si="7"/>
        <v>184.27540983606556</v>
      </c>
      <c r="E60" s="3">
        <v>3.72</v>
      </c>
      <c r="F60" s="3">
        <f t="shared" si="8"/>
        <v>3.3480000000000003</v>
      </c>
      <c r="G60" s="3">
        <v>3.69</v>
      </c>
      <c r="H60" s="3">
        <f t="shared" si="9"/>
        <v>669.73500000000001</v>
      </c>
      <c r="I60" s="3">
        <f t="shared" si="10"/>
        <v>3.6344241513059572</v>
      </c>
      <c r="J60" s="3">
        <f t="shared" si="11"/>
        <v>0.36344241513059572</v>
      </c>
      <c r="K60" s="3">
        <f t="shared" si="12"/>
        <v>3.711442415130596</v>
      </c>
      <c r="L60" s="8">
        <f t="shared" si="13"/>
        <v>3.7109999999999999</v>
      </c>
    </row>
    <row r="61" spans="1:12" x14ac:dyDescent="0.4">
      <c r="A61" s="2" t="s">
        <v>71</v>
      </c>
      <c r="B61" s="3">
        <v>186.5</v>
      </c>
      <c r="C61" s="3">
        <v>186.5</v>
      </c>
      <c r="D61" s="3">
        <f t="shared" si="7"/>
        <v>184.27540983606556</v>
      </c>
      <c r="E61" s="3">
        <v>3.68</v>
      </c>
      <c r="F61" s="3">
        <f t="shared" si="8"/>
        <v>3.3120000000000003</v>
      </c>
      <c r="G61" s="3">
        <v>3.64</v>
      </c>
      <c r="H61" s="3">
        <f t="shared" si="9"/>
        <v>678.86</v>
      </c>
      <c r="I61" s="3">
        <f t="shared" si="10"/>
        <v>3.68394242402676</v>
      </c>
      <c r="J61" s="3">
        <f t="shared" si="11"/>
        <v>0.36839424240267604</v>
      </c>
      <c r="K61" s="3">
        <f t="shared" si="12"/>
        <v>3.6803942424026763</v>
      </c>
      <c r="L61" s="8">
        <f t="shared" si="13"/>
        <v>3.68</v>
      </c>
    </row>
    <row r="62" spans="1:12" x14ac:dyDescent="0.4">
      <c r="A62" s="2" t="s">
        <v>72</v>
      </c>
      <c r="B62" s="3">
        <v>191.5</v>
      </c>
      <c r="C62" s="3">
        <v>191.5</v>
      </c>
      <c r="D62" s="3">
        <f t="shared" si="7"/>
        <v>184.27540983606556</v>
      </c>
      <c r="E62" s="3">
        <v>3.66</v>
      </c>
      <c r="F62" s="3">
        <f t="shared" si="8"/>
        <v>3.294</v>
      </c>
      <c r="G62" s="3">
        <v>3.71</v>
      </c>
      <c r="H62" s="3">
        <f t="shared" si="9"/>
        <v>710.46500000000003</v>
      </c>
      <c r="I62" s="3">
        <f t="shared" si="10"/>
        <v>3.855452014091524</v>
      </c>
      <c r="J62" s="3">
        <f t="shared" si="11"/>
        <v>0.38554520140915244</v>
      </c>
      <c r="K62" s="3">
        <f t="shared" si="12"/>
        <v>3.6795452014091525</v>
      </c>
      <c r="L62" s="8">
        <f t="shared" si="13"/>
        <v>3.68</v>
      </c>
    </row>
    <row r="63" spans="1:12" x14ac:dyDescent="0.4">
      <c r="A63" s="2" t="s">
        <v>73</v>
      </c>
      <c r="B63" s="3">
        <v>195.5</v>
      </c>
      <c r="C63" s="3">
        <v>195.5</v>
      </c>
      <c r="D63" s="3">
        <f t="shared" si="7"/>
        <v>184.27540983606556</v>
      </c>
      <c r="E63" s="3">
        <v>3.62</v>
      </c>
      <c r="F63" s="3">
        <f t="shared" si="8"/>
        <v>3.258</v>
      </c>
      <c r="G63" s="3">
        <v>3.65</v>
      </c>
      <c r="H63" s="3">
        <f t="shared" si="9"/>
        <v>713.57499999999993</v>
      </c>
      <c r="I63" s="3">
        <f t="shared" si="10"/>
        <v>3.872328926766778</v>
      </c>
      <c r="J63" s="3">
        <f t="shared" si="11"/>
        <v>0.38723289267667782</v>
      </c>
      <c r="K63" s="3">
        <f t="shared" si="12"/>
        <v>3.6452328926766779</v>
      </c>
      <c r="L63" s="8">
        <f t="shared" si="13"/>
        <v>3.645</v>
      </c>
    </row>
    <row r="64" spans="1:12" x14ac:dyDescent="0.4">
      <c r="A64" s="2" t="s">
        <v>74</v>
      </c>
      <c r="B64" s="3">
        <v>193.5</v>
      </c>
      <c r="C64" s="3">
        <v>193.5</v>
      </c>
      <c r="D64" s="3">
        <f t="shared" si="7"/>
        <v>184.27540983606556</v>
      </c>
      <c r="E64" s="3">
        <v>3.6</v>
      </c>
      <c r="F64" s="3">
        <f t="shared" si="8"/>
        <v>3.24</v>
      </c>
      <c r="G64" s="3">
        <v>3.67</v>
      </c>
      <c r="H64" s="3">
        <f t="shared" si="9"/>
        <v>710.14499999999998</v>
      </c>
      <c r="I64" s="3">
        <f t="shared" si="10"/>
        <v>3.8537154828837807</v>
      </c>
      <c r="J64" s="3">
        <f t="shared" si="11"/>
        <v>0.38537154828837811</v>
      </c>
      <c r="K64" s="3">
        <f t="shared" si="12"/>
        <v>3.6253715482883782</v>
      </c>
      <c r="L64" s="8">
        <f t="shared" si="13"/>
        <v>3.625</v>
      </c>
    </row>
    <row r="65" spans="1:12" x14ac:dyDescent="0.4">
      <c r="A65" s="2" t="s">
        <v>75</v>
      </c>
      <c r="B65" s="3">
        <v>188.5</v>
      </c>
      <c r="C65" s="3">
        <v>188.5</v>
      </c>
      <c r="D65" s="3">
        <f t="shared" si="7"/>
        <v>184.27540983606556</v>
      </c>
      <c r="E65" s="3">
        <v>3.59</v>
      </c>
      <c r="F65" s="3">
        <f t="shared" si="8"/>
        <v>3.2309999999999999</v>
      </c>
      <c r="G65" s="3">
        <v>3.6</v>
      </c>
      <c r="H65" s="3">
        <f t="shared" si="9"/>
        <v>678.6</v>
      </c>
      <c r="I65" s="3">
        <f t="shared" si="10"/>
        <v>3.6825314924204688</v>
      </c>
      <c r="J65" s="3">
        <f t="shared" si="11"/>
        <v>0.36825314924204688</v>
      </c>
      <c r="K65" s="3">
        <f t="shared" si="12"/>
        <v>3.5992531492420468</v>
      </c>
      <c r="L65" s="8">
        <f t="shared" si="13"/>
        <v>3.5990000000000002</v>
      </c>
    </row>
    <row r="66" spans="1:12" x14ac:dyDescent="0.4">
      <c r="A66" s="2" t="s">
        <v>76</v>
      </c>
      <c r="B66" s="3">
        <v>189</v>
      </c>
      <c r="C66" s="3">
        <v>189</v>
      </c>
      <c r="D66" s="3">
        <f t="shared" ref="D66:D97" si="14">AVERAGE($C$2:$C$123)</f>
        <v>184.27540983606556</v>
      </c>
      <c r="E66" s="3">
        <v>3.54</v>
      </c>
      <c r="F66" s="3">
        <f t="shared" ref="F66:F97" si="15">E66*90%</f>
        <v>3.1859999999999999</v>
      </c>
      <c r="G66" s="3">
        <v>3.61</v>
      </c>
      <c r="H66" s="3">
        <f t="shared" ref="H66:H97" si="16">G66*C66</f>
        <v>682.29</v>
      </c>
      <c r="I66" s="3">
        <f t="shared" ref="I66:I97" si="17">H66/D66</f>
        <v>3.7025558679097572</v>
      </c>
      <c r="J66" s="3">
        <f t="shared" ref="J66:J97" si="18">I66*10%</f>
        <v>0.37025558679097575</v>
      </c>
      <c r="K66" s="3">
        <f t="shared" ref="K66:K97" si="19">F66+J66</f>
        <v>3.5562555867909755</v>
      </c>
      <c r="L66" s="8">
        <f t="shared" ref="L66:L97" si="20">ROUND(K66,3)</f>
        <v>3.556</v>
      </c>
    </row>
    <row r="67" spans="1:12" x14ac:dyDescent="0.4">
      <c r="A67" s="2" t="s">
        <v>77</v>
      </c>
      <c r="B67" s="3">
        <v>192.5</v>
      </c>
      <c r="C67" s="3">
        <v>192.5</v>
      </c>
      <c r="D67" s="3">
        <f t="shared" si="14"/>
        <v>184.27540983606556</v>
      </c>
      <c r="E67" s="3">
        <v>3.53</v>
      </c>
      <c r="F67" s="3">
        <f t="shared" si="15"/>
        <v>3.177</v>
      </c>
      <c r="G67" s="3">
        <v>3.59</v>
      </c>
      <c r="H67" s="3">
        <f t="shared" si="16"/>
        <v>691.07499999999993</v>
      </c>
      <c r="I67" s="3">
        <f t="shared" si="17"/>
        <v>3.7502290762223329</v>
      </c>
      <c r="J67" s="3">
        <f t="shared" si="18"/>
        <v>0.37502290762223334</v>
      </c>
      <c r="K67" s="3">
        <f t="shared" si="19"/>
        <v>3.5520229076222334</v>
      </c>
      <c r="L67" s="8">
        <f t="shared" si="20"/>
        <v>3.552</v>
      </c>
    </row>
    <row r="68" spans="1:12" x14ac:dyDescent="0.4">
      <c r="A68" s="2" t="s">
        <v>78</v>
      </c>
      <c r="B68" s="3">
        <v>189</v>
      </c>
      <c r="C68" s="3">
        <v>189</v>
      </c>
      <c r="D68" s="3">
        <f t="shared" si="14"/>
        <v>184.27540983606556</v>
      </c>
      <c r="E68" s="3">
        <v>3.53</v>
      </c>
      <c r="F68" s="3">
        <f t="shared" si="15"/>
        <v>3.177</v>
      </c>
      <c r="G68" s="3">
        <v>3.58</v>
      </c>
      <c r="H68" s="3">
        <f t="shared" si="16"/>
        <v>676.62</v>
      </c>
      <c r="I68" s="3">
        <f t="shared" si="17"/>
        <v>3.6717867055725573</v>
      </c>
      <c r="J68" s="3">
        <f t="shared" si="18"/>
        <v>0.36717867055725573</v>
      </c>
      <c r="K68" s="3">
        <f t="shared" si="19"/>
        <v>3.5441786705572556</v>
      </c>
      <c r="L68" s="8">
        <f t="shared" si="20"/>
        <v>3.544</v>
      </c>
    </row>
    <row r="69" spans="1:12" x14ac:dyDescent="0.4">
      <c r="A69" s="2" t="s">
        <v>79</v>
      </c>
      <c r="B69" s="3">
        <v>187.5</v>
      </c>
      <c r="C69" s="3">
        <v>187.5</v>
      </c>
      <c r="D69" s="3">
        <f t="shared" si="14"/>
        <v>184.27540983606556</v>
      </c>
      <c r="E69" s="3">
        <v>3.53</v>
      </c>
      <c r="F69" s="3">
        <f t="shared" si="15"/>
        <v>3.177</v>
      </c>
      <c r="G69" s="3">
        <v>3.55</v>
      </c>
      <c r="H69" s="3">
        <f t="shared" si="16"/>
        <v>665.625</v>
      </c>
      <c r="I69" s="3">
        <f t="shared" si="17"/>
        <v>3.6121205786065049</v>
      </c>
      <c r="J69" s="3">
        <f t="shared" si="18"/>
        <v>0.36121205786065053</v>
      </c>
      <c r="K69" s="3">
        <f t="shared" si="19"/>
        <v>3.5382120578606506</v>
      </c>
      <c r="L69" s="8">
        <f t="shared" si="20"/>
        <v>3.5379999999999998</v>
      </c>
    </row>
    <row r="70" spans="1:12" x14ac:dyDescent="0.4">
      <c r="A70" s="2" t="s">
        <v>80</v>
      </c>
      <c r="B70" s="3">
        <v>189.5</v>
      </c>
      <c r="C70" s="3">
        <v>189.5</v>
      </c>
      <c r="D70" s="3">
        <f t="shared" si="14"/>
        <v>184.27540983606556</v>
      </c>
      <c r="E70" s="3">
        <v>3.5</v>
      </c>
      <c r="F70" s="3">
        <f t="shared" si="15"/>
        <v>3.15</v>
      </c>
      <c r="G70" s="3">
        <v>3.57</v>
      </c>
      <c r="H70" s="3">
        <f t="shared" si="16"/>
        <v>676.51499999999999</v>
      </c>
      <c r="I70" s="3">
        <f t="shared" si="17"/>
        <v>3.6712169062700166</v>
      </c>
      <c r="J70" s="3">
        <f t="shared" si="18"/>
        <v>0.36712169062700167</v>
      </c>
      <c r="K70" s="3">
        <f t="shared" si="19"/>
        <v>3.5171216906270018</v>
      </c>
      <c r="L70" s="8">
        <f t="shared" si="20"/>
        <v>3.5169999999999999</v>
      </c>
    </row>
    <row r="71" spans="1:12" x14ac:dyDescent="0.4">
      <c r="A71" s="2" t="s">
        <v>81</v>
      </c>
      <c r="B71" s="3">
        <v>188.5</v>
      </c>
      <c r="C71" s="3">
        <v>188.5</v>
      </c>
      <c r="D71" s="3">
        <f t="shared" si="14"/>
        <v>184.27540983606556</v>
      </c>
      <c r="E71" s="3">
        <v>3.5</v>
      </c>
      <c r="F71" s="3">
        <f t="shared" si="15"/>
        <v>3.15</v>
      </c>
      <c r="G71" s="3">
        <v>3.53</v>
      </c>
      <c r="H71" s="3">
        <f t="shared" si="16"/>
        <v>665.40499999999997</v>
      </c>
      <c r="I71" s="3">
        <f t="shared" si="17"/>
        <v>3.6109267134011813</v>
      </c>
      <c r="J71" s="3">
        <f t="shared" si="18"/>
        <v>0.36109267134011813</v>
      </c>
      <c r="K71" s="3">
        <f t="shared" si="19"/>
        <v>3.5110926713401183</v>
      </c>
      <c r="L71" s="8">
        <f t="shared" si="20"/>
        <v>3.5110000000000001</v>
      </c>
    </row>
    <row r="72" spans="1:12" x14ac:dyDescent="0.4">
      <c r="A72" s="2" t="s">
        <v>82</v>
      </c>
      <c r="B72" s="3">
        <v>185</v>
      </c>
      <c r="C72" s="3">
        <v>185</v>
      </c>
      <c r="D72" s="3">
        <f t="shared" si="14"/>
        <v>184.27540983606556</v>
      </c>
      <c r="E72" s="3">
        <v>3.47</v>
      </c>
      <c r="F72" s="3">
        <f t="shared" si="15"/>
        <v>3.1230000000000002</v>
      </c>
      <c r="G72" s="3">
        <v>3.59</v>
      </c>
      <c r="H72" s="3">
        <f t="shared" si="16"/>
        <v>664.15</v>
      </c>
      <c r="I72" s="3">
        <f t="shared" si="17"/>
        <v>3.6041162550708137</v>
      </c>
      <c r="J72" s="3">
        <f t="shared" si="18"/>
        <v>0.36041162550708139</v>
      </c>
      <c r="K72" s="3">
        <f t="shared" si="19"/>
        <v>3.4834116255070815</v>
      </c>
      <c r="L72" s="8">
        <f t="shared" si="20"/>
        <v>3.4830000000000001</v>
      </c>
    </row>
    <row r="73" spans="1:12" x14ac:dyDescent="0.4">
      <c r="A73" s="2" t="s">
        <v>83</v>
      </c>
      <c r="B73" s="3">
        <v>189</v>
      </c>
      <c r="C73" s="3">
        <v>189</v>
      </c>
      <c r="D73" s="3">
        <f t="shared" si="14"/>
        <v>184.27540983606556</v>
      </c>
      <c r="E73" s="3">
        <v>3.44</v>
      </c>
      <c r="F73" s="3">
        <f t="shared" si="15"/>
        <v>3.0960000000000001</v>
      </c>
      <c r="G73" s="3">
        <v>3.49</v>
      </c>
      <c r="H73" s="3">
        <f t="shared" si="16"/>
        <v>659.61</v>
      </c>
      <c r="I73" s="3">
        <f t="shared" si="17"/>
        <v>3.579479218560957</v>
      </c>
      <c r="J73" s="3">
        <f t="shared" si="18"/>
        <v>0.3579479218560957</v>
      </c>
      <c r="K73" s="3">
        <f t="shared" si="19"/>
        <v>3.4539479218560958</v>
      </c>
      <c r="L73" s="8">
        <f t="shared" si="20"/>
        <v>3.4540000000000002</v>
      </c>
    </row>
    <row r="74" spans="1:12" x14ac:dyDescent="0.4">
      <c r="A74" s="2" t="s">
        <v>84</v>
      </c>
      <c r="B74" s="3">
        <v>188.5</v>
      </c>
      <c r="C74" s="3">
        <v>188.5</v>
      </c>
      <c r="D74" s="3">
        <f t="shared" si="14"/>
        <v>184.27540983606556</v>
      </c>
      <c r="E74" s="3">
        <v>3.42</v>
      </c>
      <c r="F74" s="3">
        <f t="shared" si="15"/>
        <v>3.0779999999999998</v>
      </c>
      <c r="G74" s="3">
        <v>3.48</v>
      </c>
      <c r="H74" s="3">
        <f t="shared" si="16"/>
        <v>655.98</v>
      </c>
      <c r="I74" s="3">
        <f t="shared" si="17"/>
        <v>3.5597804426731194</v>
      </c>
      <c r="J74" s="3">
        <f t="shared" si="18"/>
        <v>0.35597804426731194</v>
      </c>
      <c r="K74" s="3">
        <f t="shared" si="19"/>
        <v>3.4339780442673118</v>
      </c>
      <c r="L74" s="8">
        <f t="shared" si="20"/>
        <v>3.4340000000000002</v>
      </c>
    </row>
    <row r="75" spans="1:12" x14ac:dyDescent="0.4">
      <c r="A75" s="2" t="s">
        <v>85</v>
      </c>
      <c r="B75" s="3">
        <v>188.5</v>
      </c>
      <c r="C75" s="3">
        <v>188.5</v>
      </c>
      <c r="D75" s="3">
        <f t="shared" si="14"/>
        <v>184.27540983606556</v>
      </c>
      <c r="E75" s="3">
        <v>3.4</v>
      </c>
      <c r="F75" s="3">
        <f t="shared" si="15"/>
        <v>3.06</v>
      </c>
      <c r="G75" s="3">
        <v>3.45</v>
      </c>
      <c r="H75" s="3">
        <f t="shared" si="16"/>
        <v>650.32500000000005</v>
      </c>
      <c r="I75" s="3">
        <f t="shared" si="17"/>
        <v>3.5290926802362828</v>
      </c>
      <c r="J75" s="3">
        <f t="shared" si="18"/>
        <v>0.35290926802362832</v>
      </c>
      <c r="K75" s="3">
        <f t="shared" si="19"/>
        <v>3.4129092680236282</v>
      </c>
      <c r="L75" s="8">
        <f t="shared" si="20"/>
        <v>3.4129999999999998</v>
      </c>
    </row>
    <row r="76" spans="1:12" x14ac:dyDescent="0.4">
      <c r="A76" s="2" t="s">
        <v>86</v>
      </c>
      <c r="B76" s="3">
        <v>190</v>
      </c>
      <c r="C76" s="3">
        <v>190</v>
      </c>
      <c r="D76" s="3">
        <f t="shared" si="14"/>
        <v>184.27540983606556</v>
      </c>
      <c r="E76" s="3">
        <v>3.35</v>
      </c>
      <c r="F76" s="3">
        <f t="shared" si="15"/>
        <v>3.0150000000000001</v>
      </c>
      <c r="G76" s="3">
        <v>3.43</v>
      </c>
      <c r="H76" s="3">
        <f t="shared" si="16"/>
        <v>651.70000000000005</v>
      </c>
      <c r="I76" s="3">
        <f t="shared" si="17"/>
        <v>3.5365543377695543</v>
      </c>
      <c r="J76" s="3">
        <f t="shared" si="18"/>
        <v>0.35365543377695546</v>
      </c>
      <c r="K76" s="3">
        <f t="shared" si="19"/>
        <v>3.3686554337769556</v>
      </c>
      <c r="L76" s="8">
        <f t="shared" si="20"/>
        <v>3.3690000000000002</v>
      </c>
    </row>
    <row r="77" spans="1:12" x14ac:dyDescent="0.4">
      <c r="A77" s="2" t="s">
        <v>87</v>
      </c>
      <c r="B77" s="3">
        <v>189</v>
      </c>
      <c r="C77" s="3">
        <v>189</v>
      </c>
      <c r="D77" s="3">
        <f t="shared" si="14"/>
        <v>184.27540983606556</v>
      </c>
      <c r="E77" s="3">
        <v>3.32</v>
      </c>
      <c r="F77" s="3">
        <f t="shared" si="15"/>
        <v>2.988</v>
      </c>
      <c r="G77" s="3">
        <v>3.43</v>
      </c>
      <c r="H77" s="3">
        <f t="shared" si="16"/>
        <v>648.27</v>
      </c>
      <c r="I77" s="3">
        <f t="shared" si="17"/>
        <v>3.5179408938865562</v>
      </c>
      <c r="J77" s="3">
        <f t="shared" si="18"/>
        <v>0.35179408938865564</v>
      </c>
      <c r="K77" s="3">
        <f t="shared" si="19"/>
        <v>3.3397940893886555</v>
      </c>
      <c r="L77" s="8">
        <f t="shared" si="20"/>
        <v>3.34</v>
      </c>
    </row>
    <row r="78" spans="1:12" x14ac:dyDescent="0.4">
      <c r="A78" s="2" t="s">
        <v>88</v>
      </c>
      <c r="B78" s="3">
        <v>190</v>
      </c>
      <c r="C78" s="3">
        <v>190</v>
      </c>
      <c r="D78" s="3">
        <f t="shared" si="14"/>
        <v>184.27540983606556</v>
      </c>
      <c r="E78" s="3">
        <v>3.29</v>
      </c>
      <c r="F78" s="3">
        <f t="shared" si="15"/>
        <v>2.9610000000000003</v>
      </c>
      <c r="G78" s="3">
        <v>3.38</v>
      </c>
      <c r="H78" s="3">
        <f t="shared" si="16"/>
        <v>642.19999999999993</v>
      </c>
      <c r="I78" s="3">
        <f t="shared" si="17"/>
        <v>3.4850010675396765</v>
      </c>
      <c r="J78" s="3">
        <f t="shared" si="18"/>
        <v>0.3485001067539677</v>
      </c>
      <c r="K78" s="3">
        <f t="shared" si="19"/>
        <v>3.3095001067539682</v>
      </c>
      <c r="L78" s="8">
        <f t="shared" si="20"/>
        <v>3.31</v>
      </c>
    </row>
    <row r="79" spans="1:12" x14ac:dyDescent="0.4">
      <c r="A79" s="2" t="s">
        <v>89</v>
      </c>
      <c r="B79" s="3">
        <v>188.5</v>
      </c>
      <c r="C79" s="3">
        <v>188.5</v>
      </c>
      <c r="D79" s="3">
        <f t="shared" si="14"/>
        <v>184.27540983606556</v>
      </c>
      <c r="E79" s="3">
        <v>3.25</v>
      </c>
      <c r="F79" s="3">
        <f t="shared" si="15"/>
        <v>2.9250000000000003</v>
      </c>
      <c r="G79" s="3">
        <v>3.34</v>
      </c>
      <c r="H79" s="3">
        <f t="shared" si="16"/>
        <v>629.58999999999992</v>
      </c>
      <c r="I79" s="3">
        <f t="shared" si="17"/>
        <v>3.4165708846345453</v>
      </c>
      <c r="J79" s="3">
        <f t="shared" si="18"/>
        <v>0.34165708846345455</v>
      </c>
      <c r="K79" s="3">
        <f t="shared" si="19"/>
        <v>3.2666570884634547</v>
      </c>
      <c r="L79" s="8">
        <f t="shared" si="20"/>
        <v>3.2669999999999999</v>
      </c>
    </row>
    <row r="80" spans="1:12" x14ac:dyDescent="0.4">
      <c r="A80" s="2" t="s">
        <v>90</v>
      </c>
      <c r="B80" s="3">
        <v>193</v>
      </c>
      <c r="C80" s="3">
        <v>193</v>
      </c>
      <c r="D80" s="3">
        <f t="shared" si="14"/>
        <v>184.27540983606556</v>
      </c>
      <c r="E80" s="3">
        <v>3.24</v>
      </c>
      <c r="F80" s="3">
        <f t="shared" si="15"/>
        <v>2.9160000000000004</v>
      </c>
      <c r="G80" s="3">
        <v>3.31</v>
      </c>
      <c r="H80" s="3">
        <f t="shared" si="16"/>
        <v>638.83000000000004</v>
      </c>
      <c r="I80" s="3">
        <f t="shared" si="17"/>
        <v>3.4667132232581315</v>
      </c>
      <c r="J80" s="3">
        <f t="shared" si="18"/>
        <v>0.34667132232581316</v>
      </c>
      <c r="K80" s="3">
        <f t="shared" si="19"/>
        <v>3.2626713223258137</v>
      </c>
      <c r="L80" s="8">
        <f t="shared" si="20"/>
        <v>3.2629999999999999</v>
      </c>
    </row>
    <row r="81" spans="1:12" x14ac:dyDescent="0.4">
      <c r="A81" s="2" t="s">
        <v>91</v>
      </c>
      <c r="B81" s="3">
        <v>190.5</v>
      </c>
      <c r="C81" s="3">
        <v>190.5</v>
      </c>
      <c r="D81" s="3">
        <f t="shared" si="14"/>
        <v>184.27540983606556</v>
      </c>
      <c r="E81" s="3">
        <v>3.24</v>
      </c>
      <c r="F81" s="3">
        <f t="shared" si="15"/>
        <v>2.9160000000000004</v>
      </c>
      <c r="G81" s="3">
        <v>3.33</v>
      </c>
      <c r="H81" s="3">
        <f t="shared" si="16"/>
        <v>634.36500000000001</v>
      </c>
      <c r="I81" s="3">
        <f t="shared" si="17"/>
        <v>3.4424831862500893</v>
      </c>
      <c r="J81" s="3">
        <f t="shared" si="18"/>
        <v>0.34424831862500893</v>
      </c>
      <c r="K81" s="3">
        <f t="shared" si="19"/>
        <v>3.2602483186250093</v>
      </c>
      <c r="L81" s="8">
        <f t="shared" si="20"/>
        <v>3.26</v>
      </c>
    </row>
    <row r="82" spans="1:12" x14ac:dyDescent="0.4">
      <c r="A82" s="2" t="s">
        <v>92</v>
      </c>
      <c r="B82" s="3">
        <v>187.5</v>
      </c>
      <c r="C82" s="3">
        <v>187.5</v>
      </c>
      <c r="D82" s="3">
        <f t="shared" si="14"/>
        <v>184.27540983606556</v>
      </c>
      <c r="E82" s="3">
        <v>3.22</v>
      </c>
      <c r="F82" s="3">
        <f t="shared" si="15"/>
        <v>2.8980000000000001</v>
      </c>
      <c r="G82" s="3">
        <v>3.29</v>
      </c>
      <c r="H82" s="3">
        <f t="shared" si="16"/>
        <v>616.875</v>
      </c>
      <c r="I82" s="3">
        <f t="shared" si="17"/>
        <v>3.3475709024268738</v>
      </c>
      <c r="J82" s="3">
        <f t="shared" si="18"/>
        <v>0.33475709024268741</v>
      </c>
      <c r="K82" s="3">
        <f t="shared" si="19"/>
        <v>3.2327570902426874</v>
      </c>
      <c r="L82" s="8">
        <f t="shared" si="20"/>
        <v>3.2330000000000001</v>
      </c>
    </row>
    <row r="83" spans="1:12" x14ac:dyDescent="0.4">
      <c r="A83" s="2" t="s">
        <v>93</v>
      </c>
      <c r="B83" s="3">
        <v>188</v>
      </c>
      <c r="C83" s="3">
        <v>188</v>
      </c>
      <c r="D83" s="3">
        <f t="shared" si="14"/>
        <v>184.27540983606556</v>
      </c>
      <c r="E83" s="3">
        <v>3.18</v>
      </c>
      <c r="F83" s="3">
        <f t="shared" si="15"/>
        <v>2.8620000000000001</v>
      </c>
      <c r="G83" s="3">
        <v>3.23</v>
      </c>
      <c r="H83" s="3">
        <f t="shared" si="16"/>
        <v>607.24</v>
      </c>
      <c r="I83" s="3">
        <f t="shared" si="17"/>
        <v>3.2952850330937302</v>
      </c>
      <c r="J83" s="3">
        <f t="shared" si="18"/>
        <v>0.32952850330937306</v>
      </c>
      <c r="K83" s="3">
        <f t="shared" si="19"/>
        <v>3.1915285033093732</v>
      </c>
      <c r="L83" s="8">
        <f t="shared" si="20"/>
        <v>3.1920000000000002</v>
      </c>
    </row>
    <row r="84" spans="1:12" x14ac:dyDescent="0.4">
      <c r="A84" s="2" t="s">
        <v>94</v>
      </c>
      <c r="B84" s="3">
        <v>191.5</v>
      </c>
      <c r="C84" s="3">
        <v>191.5</v>
      </c>
      <c r="D84" s="3">
        <f t="shared" si="14"/>
        <v>184.27540983606556</v>
      </c>
      <c r="E84" s="3">
        <v>3.15</v>
      </c>
      <c r="F84" s="3">
        <f t="shared" si="15"/>
        <v>2.835</v>
      </c>
      <c r="G84" s="3">
        <v>3.27</v>
      </c>
      <c r="H84" s="3">
        <f t="shared" si="16"/>
        <v>626.20500000000004</v>
      </c>
      <c r="I84" s="3">
        <f t="shared" si="17"/>
        <v>3.3982016404526374</v>
      </c>
      <c r="J84" s="3">
        <f t="shared" si="18"/>
        <v>0.33982016404526377</v>
      </c>
      <c r="K84" s="3">
        <f t="shared" si="19"/>
        <v>3.1748201640452636</v>
      </c>
      <c r="L84" s="8">
        <f t="shared" si="20"/>
        <v>3.1749999999999998</v>
      </c>
    </row>
    <row r="85" spans="1:12" x14ac:dyDescent="0.4">
      <c r="A85" s="2" t="s">
        <v>95</v>
      </c>
      <c r="B85" s="3">
        <v>188.5</v>
      </c>
      <c r="C85" s="3">
        <v>188.5</v>
      </c>
      <c r="D85" s="3">
        <f t="shared" si="14"/>
        <v>184.27540983606556</v>
      </c>
      <c r="E85" s="3">
        <v>3.15</v>
      </c>
      <c r="F85" s="3">
        <f t="shared" si="15"/>
        <v>2.835</v>
      </c>
      <c r="G85" s="3">
        <v>3.23</v>
      </c>
      <c r="H85" s="3">
        <f t="shared" si="16"/>
        <v>608.85500000000002</v>
      </c>
      <c r="I85" s="3">
        <f t="shared" si="17"/>
        <v>3.3040490890328091</v>
      </c>
      <c r="J85" s="3">
        <f t="shared" si="18"/>
        <v>0.33040490890328095</v>
      </c>
      <c r="K85" s="3">
        <f t="shared" si="19"/>
        <v>3.1654049089032807</v>
      </c>
      <c r="L85" s="8">
        <f t="shared" si="20"/>
        <v>3.165</v>
      </c>
    </row>
    <row r="86" spans="1:12" x14ac:dyDescent="0.4">
      <c r="A86" s="2" t="s">
        <v>96</v>
      </c>
      <c r="B86" s="3">
        <v>191</v>
      </c>
      <c r="C86" s="3">
        <v>191</v>
      </c>
      <c r="D86" s="3">
        <f t="shared" si="14"/>
        <v>184.27540983606556</v>
      </c>
      <c r="E86" s="3">
        <v>3.13</v>
      </c>
      <c r="F86" s="3">
        <f t="shared" si="15"/>
        <v>2.8170000000000002</v>
      </c>
      <c r="G86" s="3">
        <v>3.15</v>
      </c>
      <c r="H86" s="3">
        <f t="shared" si="16"/>
        <v>601.65</v>
      </c>
      <c r="I86" s="3">
        <f t="shared" si="17"/>
        <v>3.2649500035584658</v>
      </c>
      <c r="J86" s="3">
        <f t="shared" si="18"/>
        <v>0.32649500035584661</v>
      </c>
      <c r="K86" s="3">
        <f t="shared" si="19"/>
        <v>3.1434950003558466</v>
      </c>
      <c r="L86" s="8">
        <f t="shared" si="20"/>
        <v>3.1429999999999998</v>
      </c>
    </row>
    <row r="87" spans="1:12" x14ac:dyDescent="0.4">
      <c r="A87" s="2" t="s">
        <v>97</v>
      </c>
      <c r="B87" s="3">
        <v>186</v>
      </c>
      <c r="C87" s="3">
        <v>186</v>
      </c>
      <c r="D87" s="3">
        <f t="shared" si="14"/>
        <v>184.27540983606556</v>
      </c>
      <c r="E87" s="3">
        <v>3.12</v>
      </c>
      <c r="F87" s="3">
        <f t="shared" si="15"/>
        <v>2.8080000000000003</v>
      </c>
      <c r="G87" s="3">
        <v>3.22</v>
      </c>
      <c r="H87" s="3">
        <f t="shared" si="16"/>
        <v>598.92000000000007</v>
      </c>
      <c r="I87" s="3">
        <f t="shared" si="17"/>
        <v>3.2501352216924069</v>
      </c>
      <c r="J87" s="3">
        <f t="shared" si="18"/>
        <v>0.32501352216924073</v>
      </c>
      <c r="K87" s="3">
        <f t="shared" si="19"/>
        <v>3.1330135221692412</v>
      </c>
      <c r="L87" s="8">
        <f t="shared" si="20"/>
        <v>3.133</v>
      </c>
    </row>
    <row r="88" spans="1:12" x14ac:dyDescent="0.4">
      <c r="A88" s="2" t="s">
        <v>98</v>
      </c>
      <c r="B88" s="3">
        <v>186.5</v>
      </c>
      <c r="C88" s="3">
        <v>186.5</v>
      </c>
      <c r="D88" s="3">
        <f t="shared" si="14"/>
        <v>184.27540983606556</v>
      </c>
      <c r="E88" s="3">
        <v>3.12</v>
      </c>
      <c r="F88" s="3">
        <f t="shared" si="15"/>
        <v>2.8080000000000003</v>
      </c>
      <c r="G88" s="3">
        <v>3.18</v>
      </c>
      <c r="H88" s="3">
        <f t="shared" si="16"/>
        <v>593.07000000000005</v>
      </c>
      <c r="I88" s="3">
        <f t="shared" si="17"/>
        <v>3.2183892605508508</v>
      </c>
      <c r="J88" s="3">
        <f t="shared" si="18"/>
        <v>0.32183892605508513</v>
      </c>
      <c r="K88" s="3">
        <f t="shared" si="19"/>
        <v>3.1298389260550854</v>
      </c>
      <c r="L88" s="8">
        <f t="shared" si="20"/>
        <v>3.13</v>
      </c>
    </row>
    <row r="89" spans="1:12" x14ac:dyDescent="0.4">
      <c r="A89" s="2" t="s">
        <v>99</v>
      </c>
      <c r="B89" s="3">
        <v>195</v>
      </c>
      <c r="C89" s="3">
        <v>195</v>
      </c>
      <c r="D89" s="3">
        <f t="shared" si="14"/>
        <v>184.27540983606556</v>
      </c>
      <c r="E89" s="3">
        <v>3.1</v>
      </c>
      <c r="F89" s="3">
        <f t="shared" si="15"/>
        <v>2.79</v>
      </c>
      <c r="G89" s="3">
        <v>3.14</v>
      </c>
      <c r="H89" s="3">
        <f t="shared" si="16"/>
        <v>612.30000000000007</v>
      </c>
      <c r="I89" s="3">
        <f t="shared" si="17"/>
        <v>3.3227439328161701</v>
      </c>
      <c r="J89" s="3">
        <f t="shared" si="18"/>
        <v>0.33227439328161701</v>
      </c>
      <c r="K89" s="3">
        <f t="shared" si="19"/>
        <v>3.122274393281617</v>
      </c>
      <c r="L89" s="8">
        <f t="shared" si="20"/>
        <v>3.1219999999999999</v>
      </c>
    </row>
    <row r="90" spans="1:12" x14ac:dyDescent="0.4">
      <c r="A90" s="2" t="s">
        <v>100</v>
      </c>
      <c r="B90" s="3">
        <v>187</v>
      </c>
      <c r="C90" s="3">
        <v>187</v>
      </c>
      <c r="D90" s="3">
        <f t="shared" si="14"/>
        <v>184.27540983606556</v>
      </c>
      <c r="E90" s="3">
        <v>3.04</v>
      </c>
      <c r="F90" s="3">
        <f t="shared" si="15"/>
        <v>2.7360000000000002</v>
      </c>
      <c r="G90" s="3">
        <v>3.07</v>
      </c>
      <c r="H90" s="3">
        <f t="shared" si="16"/>
        <v>574.08999999999992</v>
      </c>
      <c r="I90" s="3">
        <f t="shared" si="17"/>
        <v>3.1153912532915804</v>
      </c>
      <c r="J90" s="3">
        <f t="shared" si="18"/>
        <v>0.31153912532915806</v>
      </c>
      <c r="K90" s="3">
        <f t="shared" si="19"/>
        <v>3.0475391253291582</v>
      </c>
      <c r="L90" s="8">
        <f t="shared" si="20"/>
        <v>3.048</v>
      </c>
    </row>
    <row r="91" spans="1:12" x14ac:dyDescent="0.4">
      <c r="A91" s="2" t="s">
        <v>101</v>
      </c>
      <c r="B91" s="3">
        <v>179.5</v>
      </c>
      <c r="C91" s="3">
        <v>179.5</v>
      </c>
      <c r="D91" s="3">
        <f t="shared" si="14"/>
        <v>184.27540983606556</v>
      </c>
      <c r="E91" s="3">
        <v>3.04</v>
      </c>
      <c r="F91" s="3">
        <f t="shared" si="15"/>
        <v>2.7360000000000002</v>
      </c>
      <c r="G91" s="3">
        <v>3.17</v>
      </c>
      <c r="H91" s="3">
        <f t="shared" si="16"/>
        <v>569.01499999999999</v>
      </c>
      <c r="I91" s="3">
        <f t="shared" si="17"/>
        <v>3.0878509536687782</v>
      </c>
      <c r="J91" s="3">
        <f t="shared" si="18"/>
        <v>0.30878509536687782</v>
      </c>
      <c r="K91" s="3">
        <f t="shared" si="19"/>
        <v>3.044785095366878</v>
      </c>
      <c r="L91" s="8">
        <f t="shared" si="20"/>
        <v>3.0449999999999999</v>
      </c>
    </row>
    <row r="92" spans="1:12" x14ac:dyDescent="0.4">
      <c r="A92" s="2" t="s">
        <v>102</v>
      </c>
      <c r="B92" s="3">
        <v>185.5</v>
      </c>
      <c r="C92" s="3">
        <v>185.5</v>
      </c>
      <c r="D92" s="3">
        <f t="shared" si="14"/>
        <v>184.27540983606556</v>
      </c>
      <c r="E92" s="3">
        <v>3.04</v>
      </c>
      <c r="F92" s="3">
        <f t="shared" si="15"/>
        <v>2.7360000000000002</v>
      </c>
      <c r="G92" s="3">
        <v>3.05</v>
      </c>
      <c r="H92" s="3">
        <f t="shared" si="16"/>
        <v>565.77499999999998</v>
      </c>
      <c r="I92" s="3">
        <f t="shared" si="17"/>
        <v>3.070268575190378</v>
      </c>
      <c r="J92" s="3">
        <f t="shared" si="18"/>
        <v>0.3070268575190378</v>
      </c>
      <c r="K92" s="3">
        <f t="shared" si="19"/>
        <v>3.0430268575190382</v>
      </c>
      <c r="L92" s="8">
        <f t="shared" si="20"/>
        <v>3.0430000000000001</v>
      </c>
    </row>
    <row r="93" spans="1:12" x14ac:dyDescent="0.4">
      <c r="A93" s="2" t="s">
        <v>103</v>
      </c>
      <c r="B93" s="3">
        <v>189</v>
      </c>
      <c r="C93" s="3">
        <v>189</v>
      </c>
      <c r="D93" s="3">
        <f t="shared" si="14"/>
        <v>184.27540983606556</v>
      </c>
      <c r="E93" s="3">
        <v>3.02</v>
      </c>
      <c r="F93" s="3">
        <f t="shared" si="15"/>
        <v>2.718</v>
      </c>
      <c r="G93" s="3">
        <v>3.11</v>
      </c>
      <c r="H93" s="3">
        <f t="shared" si="16"/>
        <v>587.79</v>
      </c>
      <c r="I93" s="3">
        <f t="shared" si="17"/>
        <v>3.1897364956230874</v>
      </c>
      <c r="J93" s="3">
        <f t="shared" si="18"/>
        <v>0.31897364956230878</v>
      </c>
      <c r="K93" s="3">
        <f t="shared" si="19"/>
        <v>3.0369736495623085</v>
      </c>
      <c r="L93" s="8">
        <f t="shared" si="20"/>
        <v>3.0369999999999999</v>
      </c>
    </row>
    <row r="94" spans="1:12" x14ac:dyDescent="0.4">
      <c r="A94" s="2" t="s">
        <v>104</v>
      </c>
      <c r="B94" s="3">
        <v>179</v>
      </c>
      <c r="C94" s="3">
        <v>179</v>
      </c>
      <c r="D94" s="3">
        <f t="shared" si="14"/>
        <v>184.27540983606556</v>
      </c>
      <c r="E94" s="3">
        <v>3.03</v>
      </c>
      <c r="F94" s="3">
        <f t="shared" si="15"/>
        <v>2.7269999999999999</v>
      </c>
      <c r="G94" s="3">
        <v>3.12</v>
      </c>
      <c r="H94" s="3">
        <f t="shared" si="16"/>
        <v>558.48</v>
      </c>
      <c r="I94" s="3">
        <f t="shared" si="17"/>
        <v>3.0306810903138568</v>
      </c>
      <c r="J94" s="3">
        <f t="shared" si="18"/>
        <v>0.3030681090313857</v>
      </c>
      <c r="K94" s="3">
        <f t="shared" si="19"/>
        <v>3.0300681090313857</v>
      </c>
      <c r="L94" s="8">
        <f t="shared" si="20"/>
        <v>3.03</v>
      </c>
    </row>
    <row r="95" spans="1:12" x14ac:dyDescent="0.4">
      <c r="A95" s="2" t="s">
        <v>105</v>
      </c>
      <c r="B95" s="3">
        <v>186.5</v>
      </c>
      <c r="C95" s="3">
        <v>186.5</v>
      </c>
      <c r="D95" s="3">
        <f t="shared" si="14"/>
        <v>184.27540983606556</v>
      </c>
      <c r="E95" s="3">
        <v>3</v>
      </c>
      <c r="F95" s="3">
        <f t="shared" si="15"/>
        <v>2.7</v>
      </c>
      <c r="G95" s="3">
        <v>3.13</v>
      </c>
      <c r="H95" s="3">
        <f t="shared" si="16"/>
        <v>583.745</v>
      </c>
      <c r="I95" s="3">
        <f t="shared" si="17"/>
        <v>3.1677856558252082</v>
      </c>
      <c r="J95" s="3">
        <f t="shared" si="18"/>
        <v>0.31677856558252082</v>
      </c>
      <c r="K95" s="3">
        <f t="shared" si="19"/>
        <v>3.0167785655825208</v>
      </c>
      <c r="L95" s="8">
        <f t="shared" si="20"/>
        <v>3.0169999999999999</v>
      </c>
    </row>
    <row r="96" spans="1:12" x14ac:dyDescent="0.4">
      <c r="A96" s="2" t="s">
        <v>106</v>
      </c>
      <c r="B96" s="3">
        <v>176</v>
      </c>
      <c r="C96" s="3">
        <v>176</v>
      </c>
      <c r="D96" s="3">
        <f t="shared" si="14"/>
        <v>184.27540983606556</v>
      </c>
      <c r="E96" s="3">
        <v>2.93</v>
      </c>
      <c r="F96" s="3">
        <f t="shared" si="15"/>
        <v>2.637</v>
      </c>
      <c r="G96" s="3">
        <v>3.09</v>
      </c>
      <c r="H96" s="3">
        <f t="shared" si="16"/>
        <v>543.83999999999992</v>
      </c>
      <c r="I96" s="3">
        <f t="shared" si="17"/>
        <v>2.9512347875596041</v>
      </c>
      <c r="J96" s="3">
        <f t="shared" si="18"/>
        <v>0.2951234787559604</v>
      </c>
      <c r="K96" s="3">
        <f t="shared" si="19"/>
        <v>2.9321234787559605</v>
      </c>
      <c r="L96" s="8">
        <f t="shared" si="20"/>
        <v>2.9319999999999999</v>
      </c>
    </row>
    <row r="97" spans="1:12" x14ac:dyDescent="0.4">
      <c r="A97" s="2" t="s">
        <v>132</v>
      </c>
      <c r="B97" s="3">
        <v>194</v>
      </c>
      <c r="C97" s="3">
        <v>194</v>
      </c>
      <c r="D97" s="3">
        <f t="shared" si="14"/>
        <v>184.27540983606556</v>
      </c>
      <c r="E97" s="3">
        <v>2.89</v>
      </c>
      <c r="F97" s="3">
        <f t="shared" si="15"/>
        <v>2.601</v>
      </c>
      <c r="G97" s="3">
        <v>3.06</v>
      </c>
      <c r="H97" s="3">
        <f t="shared" si="16"/>
        <v>593.64</v>
      </c>
      <c r="I97" s="3">
        <f t="shared" si="17"/>
        <v>3.2214824567646434</v>
      </c>
      <c r="J97" s="3">
        <f t="shared" si="18"/>
        <v>0.32214824567646438</v>
      </c>
      <c r="K97" s="3">
        <f t="shared" si="19"/>
        <v>2.9231482456764644</v>
      </c>
      <c r="L97" s="8">
        <f t="shared" si="20"/>
        <v>2.923</v>
      </c>
    </row>
    <row r="98" spans="1:12" x14ac:dyDescent="0.4">
      <c r="A98" s="2" t="s">
        <v>107</v>
      </c>
      <c r="B98" s="3">
        <v>183</v>
      </c>
      <c r="C98" s="3">
        <v>183</v>
      </c>
      <c r="D98" s="3">
        <f t="shared" ref="D98:D123" si="21">AVERAGE($C$2:$C$123)</f>
        <v>184.27540983606556</v>
      </c>
      <c r="E98" s="3">
        <v>2.88</v>
      </c>
      <c r="F98" s="3">
        <f t="shared" ref="F98:F123" si="22">E98*90%</f>
        <v>2.5920000000000001</v>
      </c>
      <c r="G98" s="3">
        <v>2.93</v>
      </c>
      <c r="H98" s="3">
        <f t="shared" ref="H98:H123" si="23">G98*C98</f>
        <v>536.19000000000005</v>
      </c>
      <c r="I98" s="3">
        <f t="shared" ref="I98:I123" si="24">H98/D98</f>
        <v>2.9097208383744935</v>
      </c>
      <c r="J98" s="3">
        <f t="shared" ref="J98:J123" si="25">I98*10%</f>
        <v>0.29097208383744938</v>
      </c>
      <c r="K98" s="3">
        <f t="shared" ref="K98:K123" si="26">F98+J98</f>
        <v>2.8829720838374495</v>
      </c>
      <c r="L98" s="8">
        <f t="shared" ref="L98:L123" si="27">ROUND(K98,3)</f>
        <v>2.883</v>
      </c>
    </row>
    <row r="99" spans="1:12" x14ac:dyDescent="0.4">
      <c r="A99" s="2" t="s">
        <v>108</v>
      </c>
      <c r="B99" s="3">
        <v>189</v>
      </c>
      <c r="C99" s="3">
        <v>189</v>
      </c>
      <c r="D99" s="3">
        <f t="shared" si="21"/>
        <v>184.27540983606556</v>
      </c>
      <c r="E99" s="3">
        <v>2.85</v>
      </c>
      <c r="F99" s="3">
        <f t="shared" si="22"/>
        <v>2.5649999999999999</v>
      </c>
      <c r="G99" s="3">
        <v>2.85</v>
      </c>
      <c r="H99" s="3">
        <f t="shared" si="23"/>
        <v>538.65</v>
      </c>
      <c r="I99" s="3">
        <f t="shared" si="24"/>
        <v>2.9230704220340189</v>
      </c>
      <c r="J99" s="3">
        <f t="shared" si="25"/>
        <v>0.29230704220340192</v>
      </c>
      <c r="K99" s="3">
        <f t="shared" si="26"/>
        <v>2.8573070422034017</v>
      </c>
      <c r="L99" s="8">
        <f t="shared" si="27"/>
        <v>2.8570000000000002</v>
      </c>
    </row>
    <row r="100" spans="1:12" x14ac:dyDescent="0.4">
      <c r="A100" s="2" t="s">
        <v>109</v>
      </c>
      <c r="B100" s="3">
        <v>187.5</v>
      </c>
      <c r="C100" s="3">
        <v>187.5</v>
      </c>
      <c r="D100" s="3">
        <f t="shared" si="21"/>
        <v>184.27540983606556</v>
      </c>
      <c r="E100" s="3">
        <v>2.76</v>
      </c>
      <c r="F100" s="3">
        <f t="shared" si="22"/>
        <v>2.484</v>
      </c>
      <c r="G100" s="3">
        <v>2.84</v>
      </c>
      <c r="H100" s="3">
        <f t="shared" si="23"/>
        <v>532.5</v>
      </c>
      <c r="I100" s="3">
        <f t="shared" si="24"/>
        <v>2.8896964628852042</v>
      </c>
      <c r="J100" s="3">
        <f t="shared" si="25"/>
        <v>0.28896964628852045</v>
      </c>
      <c r="K100" s="3">
        <f t="shared" si="26"/>
        <v>2.7729696462885203</v>
      </c>
      <c r="L100" s="8">
        <f t="shared" si="27"/>
        <v>2.7730000000000001</v>
      </c>
    </row>
    <row r="101" spans="1:12" x14ac:dyDescent="0.4">
      <c r="A101" s="2" t="s">
        <v>110</v>
      </c>
      <c r="B101" s="3">
        <v>192.5</v>
      </c>
      <c r="C101" s="3">
        <v>192.5</v>
      </c>
      <c r="D101" s="3">
        <f t="shared" si="21"/>
        <v>184.27540983606556</v>
      </c>
      <c r="E101" s="3">
        <v>2.71</v>
      </c>
      <c r="F101" s="3">
        <f t="shared" si="22"/>
        <v>2.4390000000000001</v>
      </c>
      <c r="G101" s="3">
        <v>2.85</v>
      </c>
      <c r="H101" s="3">
        <f t="shared" si="23"/>
        <v>548.625</v>
      </c>
      <c r="I101" s="3">
        <f t="shared" si="24"/>
        <v>2.97720135577539</v>
      </c>
      <c r="J101" s="3">
        <f t="shared" si="25"/>
        <v>0.29772013557753901</v>
      </c>
      <c r="K101" s="3">
        <f t="shared" si="26"/>
        <v>2.736720135577539</v>
      </c>
      <c r="L101" s="8">
        <f t="shared" si="27"/>
        <v>2.7370000000000001</v>
      </c>
    </row>
    <row r="102" spans="1:12" x14ac:dyDescent="0.4">
      <c r="A102" s="2" t="s">
        <v>111</v>
      </c>
      <c r="B102" s="3">
        <v>187</v>
      </c>
      <c r="C102" s="3">
        <v>187</v>
      </c>
      <c r="D102" s="3">
        <f t="shared" si="21"/>
        <v>184.27540983606556</v>
      </c>
      <c r="E102" s="3">
        <v>2.68</v>
      </c>
      <c r="F102" s="3">
        <f t="shared" si="22"/>
        <v>2.4120000000000004</v>
      </c>
      <c r="G102" s="3">
        <v>2.79</v>
      </c>
      <c r="H102" s="3">
        <f t="shared" si="23"/>
        <v>521.73</v>
      </c>
      <c r="I102" s="3">
        <f t="shared" si="24"/>
        <v>2.8312513344245964</v>
      </c>
      <c r="J102" s="3">
        <f t="shared" si="25"/>
        <v>0.28312513344245965</v>
      </c>
      <c r="K102" s="3">
        <f t="shared" si="26"/>
        <v>2.6951251334424602</v>
      </c>
      <c r="L102" s="8">
        <f t="shared" si="27"/>
        <v>2.6949999999999998</v>
      </c>
    </row>
    <row r="103" spans="1:12" x14ac:dyDescent="0.4">
      <c r="A103" s="2" t="s">
        <v>112</v>
      </c>
      <c r="B103" s="3">
        <v>168.5</v>
      </c>
      <c r="C103" s="3">
        <v>168.5</v>
      </c>
      <c r="D103" s="3">
        <f t="shared" si="21"/>
        <v>184.27540983606556</v>
      </c>
      <c r="E103" s="3">
        <v>2.62</v>
      </c>
      <c r="F103" s="3">
        <f t="shared" si="22"/>
        <v>2.3580000000000001</v>
      </c>
      <c r="G103" s="3">
        <v>2.78</v>
      </c>
      <c r="H103" s="3">
        <f t="shared" si="23"/>
        <v>468.42999999999995</v>
      </c>
      <c r="I103" s="3">
        <f t="shared" si="24"/>
        <v>2.5420103551348658</v>
      </c>
      <c r="J103" s="3">
        <f t="shared" si="25"/>
        <v>0.25420103551348661</v>
      </c>
      <c r="K103" s="3">
        <f t="shared" si="26"/>
        <v>2.6122010355134866</v>
      </c>
      <c r="L103" s="8">
        <f t="shared" si="27"/>
        <v>2.6120000000000001</v>
      </c>
    </row>
    <row r="104" spans="1:12" x14ac:dyDescent="0.4">
      <c r="A104" s="2" t="s">
        <v>113</v>
      </c>
      <c r="B104" s="3">
        <v>189.5</v>
      </c>
      <c r="C104" s="3">
        <v>189.5</v>
      </c>
      <c r="D104" s="3">
        <f t="shared" si="21"/>
        <v>184.27540983606556</v>
      </c>
      <c r="E104" s="3">
        <v>2.6</v>
      </c>
      <c r="F104" s="3">
        <f t="shared" si="22"/>
        <v>2.3400000000000003</v>
      </c>
      <c r="G104" s="3">
        <v>2.58</v>
      </c>
      <c r="H104" s="3">
        <f t="shared" si="23"/>
        <v>488.91</v>
      </c>
      <c r="I104" s="3">
        <f t="shared" si="24"/>
        <v>2.6531483524304322</v>
      </c>
      <c r="J104" s="3">
        <f t="shared" si="25"/>
        <v>0.26531483524304322</v>
      </c>
      <c r="K104" s="3">
        <f t="shared" si="26"/>
        <v>2.6053148352430435</v>
      </c>
      <c r="L104" s="8">
        <f t="shared" si="27"/>
        <v>2.605</v>
      </c>
    </row>
    <row r="105" spans="1:12" x14ac:dyDescent="0.4">
      <c r="A105" s="2" t="s">
        <v>114</v>
      </c>
      <c r="B105" s="3">
        <v>185</v>
      </c>
      <c r="C105" s="3">
        <v>185</v>
      </c>
      <c r="D105" s="3">
        <f t="shared" si="21"/>
        <v>184.27540983606556</v>
      </c>
      <c r="E105" s="3">
        <v>2.58</v>
      </c>
      <c r="F105" s="3">
        <f t="shared" si="22"/>
        <v>2.3220000000000001</v>
      </c>
      <c r="G105" s="3">
        <v>2.63</v>
      </c>
      <c r="H105" s="3">
        <f t="shared" si="23"/>
        <v>486.54999999999995</v>
      </c>
      <c r="I105" s="3">
        <f t="shared" si="24"/>
        <v>2.6403414347733256</v>
      </c>
      <c r="J105" s="3">
        <f t="shared" si="25"/>
        <v>0.26403414347733256</v>
      </c>
      <c r="K105" s="3">
        <f t="shared" si="26"/>
        <v>2.5860341434773328</v>
      </c>
      <c r="L105" s="8">
        <f t="shared" si="27"/>
        <v>2.5859999999999999</v>
      </c>
    </row>
    <row r="106" spans="1:12" x14ac:dyDescent="0.4">
      <c r="A106" s="2" t="s">
        <v>115</v>
      </c>
      <c r="B106" s="3">
        <v>181.5</v>
      </c>
      <c r="C106" s="3">
        <v>181.5</v>
      </c>
      <c r="D106" s="3">
        <f t="shared" si="21"/>
        <v>184.27540983606556</v>
      </c>
      <c r="E106" s="3">
        <v>2.5099999999999998</v>
      </c>
      <c r="F106" s="3">
        <f t="shared" si="22"/>
        <v>2.2589999999999999</v>
      </c>
      <c r="G106" s="3">
        <v>2.59</v>
      </c>
      <c r="H106" s="3">
        <f t="shared" si="23"/>
        <v>470.08499999999998</v>
      </c>
      <c r="I106" s="3">
        <f t="shared" si="24"/>
        <v>2.5509914774749127</v>
      </c>
      <c r="J106" s="3">
        <f t="shared" si="25"/>
        <v>0.25509914774749126</v>
      </c>
      <c r="K106" s="3">
        <f t="shared" si="26"/>
        <v>2.514099147747491</v>
      </c>
      <c r="L106" s="8">
        <f t="shared" si="27"/>
        <v>2.5139999999999998</v>
      </c>
    </row>
    <row r="107" spans="1:12" x14ac:dyDescent="0.4">
      <c r="A107" s="2" t="s">
        <v>116</v>
      </c>
      <c r="B107" s="3">
        <v>191</v>
      </c>
      <c r="C107" s="3">
        <v>191</v>
      </c>
      <c r="D107" s="3">
        <f t="shared" si="21"/>
        <v>184.27540983606556</v>
      </c>
      <c r="E107" s="3">
        <v>2.4700000000000002</v>
      </c>
      <c r="F107" s="3">
        <f t="shared" si="22"/>
        <v>2.2230000000000003</v>
      </c>
      <c r="G107" s="3">
        <v>2.56</v>
      </c>
      <c r="H107" s="3">
        <f t="shared" si="23"/>
        <v>488.96000000000004</v>
      </c>
      <c r="I107" s="3">
        <f t="shared" si="24"/>
        <v>2.6534196854316421</v>
      </c>
      <c r="J107" s="3">
        <f t="shared" si="25"/>
        <v>0.26534196854316422</v>
      </c>
      <c r="K107" s="3">
        <f t="shared" si="26"/>
        <v>2.4883419685431645</v>
      </c>
      <c r="L107" s="8">
        <f t="shared" si="27"/>
        <v>2.488</v>
      </c>
    </row>
    <row r="108" spans="1:12" x14ac:dyDescent="0.4">
      <c r="A108" s="2" t="s">
        <v>117</v>
      </c>
      <c r="B108" s="3">
        <v>177.5</v>
      </c>
      <c r="C108" s="3">
        <v>177.5</v>
      </c>
      <c r="D108" s="3">
        <f t="shared" si="21"/>
        <v>184.27540983606556</v>
      </c>
      <c r="E108" s="3">
        <v>2.46</v>
      </c>
      <c r="F108" s="3">
        <f t="shared" si="22"/>
        <v>2.214</v>
      </c>
      <c r="G108" s="3">
        <v>2.5499999999999998</v>
      </c>
      <c r="H108" s="3">
        <f t="shared" si="23"/>
        <v>452.62499999999994</v>
      </c>
      <c r="I108" s="3">
        <f t="shared" si="24"/>
        <v>2.4562419934524233</v>
      </c>
      <c r="J108" s="3">
        <f t="shared" si="25"/>
        <v>0.24562419934524235</v>
      </c>
      <c r="K108" s="3">
        <f t="shared" si="26"/>
        <v>2.4596241993452423</v>
      </c>
      <c r="L108" s="8">
        <f t="shared" si="27"/>
        <v>2.46</v>
      </c>
    </row>
    <row r="109" spans="1:12" x14ac:dyDescent="0.4">
      <c r="A109" s="2" t="s">
        <v>118</v>
      </c>
      <c r="B109" s="3">
        <v>182.5</v>
      </c>
      <c r="C109" s="3">
        <v>182.5</v>
      </c>
      <c r="D109" s="3">
        <f t="shared" si="21"/>
        <v>184.27540983606556</v>
      </c>
      <c r="E109" s="3">
        <v>2.4500000000000002</v>
      </c>
      <c r="F109" s="3">
        <f t="shared" si="22"/>
        <v>2.2050000000000001</v>
      </c>
      <c r="G109" s="3">
        <v>2.54</v>
      </c>
      <c r="H109" s="3">
        <f t="shared" si="23"/>
        <v>463.55</v>
      </c>
      <c r="I109" s="3">
        <f t="shared" si="24"/>
        <v>2.5155282542167821</v>
      </c>
      <c r="J109" s="3">
        <f t="shared" si="25"/>
        <v>0.25155282542167823</v>
      </c>
      <c r="K109" s="3">
        <f t="shared" si="26"/>
        <v>2.4565528254216784</v>
      </c>
      <c r="L109" s="8">
        <f t="shared" si="27"/>
        <v>2.4569999999999999</v>
      </c>
    </row>
    <row r="110" spans="1:12" x14ac:dyDescent="0.4">
      <c r="A110" s="2" t="s">
        <v>119</v>
      </c>
      <c r="B110" s="3">
        <v>182.5</v>
      </c>
      <c r="C110" s="3">
        <v>182.5</v>
      </c>
      <c r="D110" s="3">
        <f t="shared" si="21"/>
        <v>184.27540983606556</v>
      </c>
      <c r="E110" s="3">
        <v>2.21</v>
      </c>
      <c r="F110" s="3">
        <f t="shared" si="22"/>
        <v>1.9890000000000001</v>
      </c>
      <c r="G110" s="3">
        <v>2.2999999999999998</v>
      </c>
      <c r="H110" s="3">
        <f t="shared" si="23"/>
        <v>419.74999999999994</v>
      </c>
      <c r="I110" s="3">
        <f t="shared" si="24"/>
        <v>2.2778405451569284</v>
      </c>
      <c r="J110" s="3">
        <f t="shared" si="25"/>
        <v>0.22778405451569284</v>
      </c>
      <c r="K110" s="3">
        <f t="shared" si="26"/>
        <v>2.2167840545156929</v>
      </c>
      <c r="L110" s="8">
        <f t="shared" si="27"/>
        <v>2.2170000000000001</v>
      </c>
    </row>
    <row r="111" spans="1:12" x14ac:dyDescent="0.4">
      <c r="A111" s="2" t="s">
        <v>129</v>
      </c>
      <c r="B111" s="3">
        <v>180</v>
      </c>
      <c r="C111" s="3">
        <f>B111/5*4</f>
        <v>144</v>
      </c>
      <c r="D111" s="3">
        <f t="shared" si="21"/>
        <v>184.27540983606556</v>
      </c>
      <c r="E111" s="3">
        <v>2.1800000000000002</v>
      </c>
      <c r="F111" s="3">
        <f t="shared" si="22"/>
        <v>1.9620000000000002</v>
      </c>
      <c r="G111" s="3">
        <v>2.29</v>
      </c>
      <c r="H111" s="3">
        <f t="shared" si="23"/>
        <v>329.76</v>
      </c>
      <c r="I111" s="3">
        <f t="shared" si="24"/>
        <v>1.7894954095793894</v>
      </c>
      <c r="J111" s="3">
        <f t="shared" si="25"/>
        <v>0.17894954095793894</v>
      </c>
      <c r="K111" s="3">
        <f t="shared" si="26"/>
        <v>2.1409495409579393</v>
      </c>
      <c r="L111" s="8">
        <f t="shared" si="27"/>
        <v>2.141</v>
      </c>
    </row>
    <row r="112" spans="1:12" x14ac:dyDescent="0.4">
      <c r="A112" s="2" t="s">
        <v>120</v>
      </c>
      <c r="B112" s="3">
        <v>147</v>
      </c>
      <c r="C112" s="3">
        <v>147</v>
      </c>
      <c r="D112" s="3">
        <f t="shared" si="21"/>
        <v>184.27540983606556</v>
      </c>
      <c r="E112" s="3">
        <v>2.16</v>
      </c>
      <c r="F112" s="3">
        <f t="shared" si="22"/>
        <v>1.9440000000000002</v>
      </c>
      <c r="G112" s="3">
        <v>2.35</v>
      </c>
      <c r="H112" s="3">
        <f t="shared" si="23"/>
        <v>345.45</v>
      </c>
      <c r="I112" s="3">
        <f t="shared" si="24"/>
        <v>1.8746397053590491</v>
      </c>
      <c r="J112" s="3">
        <f t="shared" si="25"/>
        <v>0.18746397053590491</v>
      </c>
      <c r="K112" s="3">
        <f t="shared" si="26"/>
        <v>2.1314639705359051</v>
      </c>
      <c r="L112" s="8">
        <f t="shared" si="27"/>
        <v>2.1309999999999998</v>
      </c>
    </row>
    <row r="113" spans="1:12" x14ac:dyDescent="0.4">
      <c r="A113" s="2" t="s">
        <v>121</v>
      </c>
      <c r="B113" s="3">
        <v>166</v>
      </c>
      <c r="C113" s="3">
        <v>166</v>
      </c>
      <c r="D113" s="3">
        <f t="shared" si="21"/>
        <v>184.27540983606556</v>
      </c>
      <c r="E113" s="3">
        <v>2.13</v>
      </c>
      <c r="F113" s="3">
        <f t="shared" si="22"/>
        <v>1.917</v>
      </c>
      <c r="G113" s="3">
        <v>2.35</v>
      </c>
      <c r="H113" s="3">
        <f t="shared" si="23"/>
        <v>390.1</v>
      </c>
      <c r="I113" s="3">
        <f t="shared" si="24"/>
        <v>2.1169400754394707</v>
      </c>
      <c r="J113" s="3">
        <f t="shared" si="25"/>
        <v>0.21169400754394707</v>
      </c>
      <c r="K113" s="3">
        <f t="shared" si="26"/>
        <v>2.1286940075439471</v>
      </c>
      <c r="L113" s="8">
        <f t="shared" si="27"/>
        <v>2.129</v>
      </c>
    </row>
    <row r="114" spans="1:12" x14ac:dyDescent="0.4">
      <c r="A114" s="2" t="s">
        <v>122</v>
      </c>
      <c r="B114" s="3">
        <v>179</v>
      </c>
      <c r="C114" s="3">
        <v>179</v>
      </c>
      <c r="D114" s="3">
        <f t="shared" si="21"/>
        <v>184.27540983606556</v>
      </c>
      <c r="E114" s="3">
        <v>2.08</v>
      </c>
      <c r="F114" s="3">
        <f t="shared" si="22"/>
        <v>1.8720000000000001</v>
      </c>
      <c r="G114" s="3">
        <v>2.2400000000000002</v>
      </c>
      <c r="H114" s="3">
        <f t="shared" si="23"/>
        <v>400.96000000000004</v>
      </c>
      <c r="I114" s="3">
        <f t="shared" si="24"/>
        <v>2.1758736033022563</v>
      </c>
      <c r="J114" s="3">
        <f t="shared" si="25"/>
        <v>0.21758736033022563</v>
      </c>
      <c r="K114" s="3">
        <f t="shared" si="26"/>
        <v>2.089587360330226</v>
      </c>
      <c r="L114" s="8">
        <f t="shared" si="27"/>
        <v>2.09</v>
      </c>
    </row>
    <row r="115" spans="1:12" x14ac:dyDescent="0.4">
      <c r="A115" s="2" t="s">
        <v>123</v>
      </c>
      <c r="B115" s="3">
        <v>163</v>
      </c>
      <c r="C115" s="3">
        <v>163</v>
      </c>
      <c r="D115" s="3">
        <f t="shared" si="21"/>
        <v>184.27540983606556</v>
      </c>
      <c r="E115" s="3">
        <v>2.0099999999999998</v>
      </c>
      <c r="F115" s="3">
        <f t="shared" si="22"/>
        <v>1.8089999999999999</v>
      </c>
      <c r="G115" s="3">
        <v>2.1</v>
      </c>
      <c r="H115" s="3">
        <f t="shared" si="23"/>
        <v>342.3</v>
      </c>
      <c r="I115" s="3">
        <f t="shared" si="24"/>
        <v>1.857545726282827</v>
      </c>
      <c r="J115" s="3">
        <f t="shared" si="25"/>
        <v>0.18575457262828271</v>
      </c>
      <c r="K115" s="3">
        <f t="shared" si="26"/>
        <v>1.9947545726282827</v>
      </c>
      <c r="L115" s="8">
        <f t="shared" si="27"/>
        <v>1.9950000000000001</v>
      </c>
    </row>
    <row r="116" spans="1:12" x14ac:dyDescent="0.4">
      <c r="A116" s="2" t="s">
        <v>130</v>
      </c>
      <c r="B116" s="3">
        <v>193.5</v>
      </c>
      <c r="C116" s="3">
        <f>B116/5*4</f>
        <v>154.80000000000001</v>
      </c>
      <c r="D116" s="3">
        <f t="shared" si="21"/>
        <v>184.27540983606556</v>
      </c>
      <c r="E116" s="3">
        <v>2</v>
      </c>
      <c r="F116" s="3">
        <f t="shared" si="22"/>
        <v>1.8</v>
      </c>
      <c r="G116" s="3">
        <v>2.2400000000000002</v>
      </c>
      <c r="H116" s="3">
        <f t="shared" si="23"/>
        <v>346.75200000000007</v>
      </c>
      <c r="I116" s="3">
        <f t="shared" si="24"/>
        <v>1.8817052167105548</v>
      </c>
      <c r="J116" s="3">
        <f t="shared" si="25"/>
        <v>0.1881705216710555</v>
      </c>
      <c r="K116" s="3">
        <f t="shared" si="26"/>
        <v>1.9881705216710555</v>
      </c>
      <c r="L116" s="8">
        <f t="shared" si="27"/>
        <v>1.988</v>
      </c>
    </row>
    <row r="117" spans="1:12" x14ac:dyDescent="0.4">
      <c r="A117" s="2" t="s">
        <v>124</v>
      </c>
      <c r="B117" s="3">
        <v>155</v>
      </c>
      <c r="C117" s="3">
        <v>155</v>
      </c>
      <c r="D117" s="3">
        <f t="shared" si="21"/>
        <v>184.27540983606556</v>
      </c>
      <c r="E117" s="3">
        <v>1.69</v>
      </c>
      <c r="F117" s="3">
        <f t="shared" si="22"/>
        <v>1.5209999999999999</v>
      </c>
      <c r="G117" s="3">
        <v>1.88</v>
      </c>
      <c r="H117" s="3">
        <f t="shared" si="23"/>
        <v>291.39999999999998</v>
      </c>
      <c r="I117" s="3">
        <f t="shared" si="24"/>
        <v>1.5813287310511708</v>
      </c>
      <c r="J117" s="3">
        <f t="shared" si="25"/>
        <v>0.15813287310511709</v>
      </c>
      <c r="K117" s="3">
        <f t="shared" si="26"/>
        <v>1.6791328731051169</v>
      </c>
      <c r="L117" s="8">
        <f t="shared" si="27"/>
        <v>1.679</v>
      </c>
    </row>
    <row r="118" spans="1:12" x14ac:dyDescent="0.4">
      <c r="A118" s="2" t="s">
        <v>133</v>
      </c>
      <c r="B118" s="3">
        <v>151.5</v>
      </c>
      <c r="C118" s="3">
        <f>B118/6*4</f>
        <v>101</v>
      </c>
      <c r="D118" s="3">
        <f t="shared" si="21"/>
        <v>184.27540983606556</v>
      </c>
      <c r="E118" s="3">
        <v>1.67</v>
      </c>
      <c r="F118" s="3">
        <f t="shared" si="22"/>
        <v>1.5029999999999999</v>
      </c>
      <c r="G118" s="3">
        <v>1.91</v>
      </c>
      <c r="H118" s="3">
        <f t="shared" si="23"/>
        <v>192.91</v>
      </c>
      <c r="I118" s="3">
        <f t="shared" si="24"/>
        <v>1.0468569852679526</v>
      </c>
      <c r="J118" s="3">
        <f t="shared" si="25"/>
        <v>0.10468569852679527</v>
      </c>
      <c r="K118" s="3">
        <f t="shared" si="26"/>
        <v>1.6076856985267951</v>
      </c>
      <c r="L118" s="8">
        <f t="shared" si="27"/>
        <v>1.6080000000000001</v>
      </c>
    </row>
    <row r="119" spans="1:12" x14ac:dyDescent="0.4">
      <c r="A119" s="2" t="s">
        <v>131</v>
      </c>
      <c r="B119" s="3">
        <v>193.5</v>
      </c>
      <c r="C119" s="3">
        <f>B119/5*4</f>
        <v>154.80000000000001</v>
      </c>
      <c r="D119" s="3">
        <f t="shared" si="21"/>
        <v>184.27540983606556</v>
      </c>
      <c r="E119" s="3">
        <v>1.53</v>
      </c>
      <c r="F119" s="3">
        <f t="shared" si="22"/>
        <v>1.377</v>
      </c>
      <c r="G119" s="3">
        <v>1.96</v>
      </c>
      <c r="H119" s="3">
        <f t="shared" si="23"/>
        <v>303.40800000000002</v>
      </c>
      <c r="I119" s="3">
        <f t="shared" si="24"/>
        <v>1.6464920646217354</v>
      </c>
      <c r="J119" s="3">
        <f t="shared" si="25"/>
        <v>0.16464920646217354</v>
      </c>
      <c r="K119" s="3">
        <f t="shared" si="26"/>
        <v>1.5416492064621736</v>
      </c>
      <c r="L119" s="8">
        <f t="shared" si="27"/>
        <v>1.542</v>
      </c>
    </row>
    <row r="120" spans="1:12" x14ac:dyDescent="0.4">
      <c r="A120" s="2" t="s">
        <v>125</v>
      </c>
      <c r="B120" s="3">
        <v>141.5</v>
      </c>
      <c r="C120" s="3">
        <v>141.5</v>
      </c>
      <c r="D120" s="3">
        <f t="shared" si="21"/>
        <v>184.27540983606556</v>
      </c>
      <c r="E120" s="3">
        <v>1.56</v>
      </c>
      <c r="F120" s="3">
        <f t="shared" si="22"/>
        <v>1.4040000000000001</v>
      </c>
      <c r="G120" s="3">
        <v>1.78</v>
      </c>
      <c r="H120" s="3">
        <f t="shared" si="23"/>
        <v>251.87</v>
      </c>
      <c r="I120" s="3">
        <f t="shared" si="24"/>
        <v>1.366812860294641</v>
      </c>
      <c r="J120" s="3">
        <f t="shared" si="25"/>
        <v>0.13668128602946411</v>
      </c>
      <c r="K120" s="3">
        <f t="shared" si="26"/>
        <v>1.5406812860294643</v>
      </c>
      <c r="L120" s="8">
        <f t="shared" si="27"/>
        <v>1.5409999999999999</v>
      </c>
    </row>
    <row r="121" spans="1:12" x14ac:dyDescent="0.4">
      <c r="A121" s="2" t="s">
        <v>126</v>
      </c>
      <c r="B121" s="3">
        <v>144</v>
      </c>
      <c r="C121" s="3">
        <v>144</v>
      </c>
      <c r="D121" s="3">
        <f t="shared" si="21"/>
        <v>184.27540983606556</v>
      </c>
      <c r="E121" s="3">
        <v>1.49</v>
      </c>
      <c r="F121" s="3">
        <f t="shared" si="22"/>
        <v>1.341</v>
      </c>
      <c r="G121" s="3">
        <v>1.93</v>
      </c>
      <c r="H121" s="3">
        <f t="shared" si="23"/>
        <v>277.92</v>
      </c>
      <c r="I121" s="3">
        <f t="shared" si="24"/>
        <v>1.5081773539249876</v>
      </c>
      <c r="J121" s="3">
        <f t="shared" si="25"/>
        <v>0.15081773539249876</v>
      </c>
      <c r="K121" s="3">
        <f t="shared" si="26"/>
        <v>1.4918177353924986</v>
      </c>
      <c r="L121" s="8">
        <f t="shared" si="27"/>
        <v>1.492</v>
      </c>
    </row>
    <row r="122" spans="1:12" x14ac:dyDescent="0.4">
      <c r="A122" s="2" t="s">
        <v>127</v>
      </c>
      <c r="B122" s="3">
        <v>110.5</v>
      </c>
      <c r="C122" s="3">
        <v>110.5</v>
      </c>
      <c r="D122" s="3">
        <f t="shared" si="21"/>
        <v>184.27540983606556</v>
      </c>
      <c r="E122" s="3">
        <v>1.39</v>
      </c>
      <c r="F122" s="3">
        <f t="shared" si="22"/>
        <v>1.2509999999999999</v>
      </c>
      <c r="G122" s="3">
        <v>1.53</v>
      </c>
      <c r="H122" s="3">
        <f t="shared" si="23"/>
        <v>169.065</v>
      </c>
      <c r="I122" s="3">
        <f t="shared" si="24"/>
        <v>0.9174582769909615</v>
      </c>
      <c r="J122" s="3">
        <f t="shared" si="25"/>
        <v>9.1745827699096158E-2</v>
      </c>
      <c r="K122" s="3">
        <f t="shared" si="26"/>
        <v>1.342745827699096</v>
      </c>
      <c r="L122" s="8">
        <f t="shared" si="27"/>
        <v>1.343</v>
      </c>
    </row>
    <row r="123" spans="1:12" x14ac:dyDescent="0.4">
      <c r="A123" s="2" t="s">
        <v>128</v>
      </c>
      <c r="B123" s="3">
        <v>116</v>
      </c>
      <c r="C123" s="3">
        <v>116</v>
      </c>
      <c r="D123" s="3">
        <f t="shared" si="21"/>
        <v>184.27540983606556</v>
      </c>
      <c r="E123" s="3">
        <v>1.35</v>
      </c>
      <c r="F123" s="3">
        <f t="shared" si="22"/>
        <v>1.2150000000000001</v>
      </c>
      <c r="G123" s="3">
        <v>1.59</v>
      </c>
      <c r="H123" s="3">
        <f t="shared" si="23"/>
        <v>184.44</v>
      </c>
      <c r="I123" s="3">
        <f t="shared" si="24"/>
        <v>1.0008931748629992</v>
      </c>
      <c r="J123" s="3">
        <f t="shared" si="25"/>
        <v>0.10008931748629993</v>
      </c>
      <c r="K123" s="3">
        <f t="shared" si="26"/>
        <v>1.3150893174863001</v>
      </c>
      <c r="L123" s="8">
        <f t="shared" si="27"/>
        <v>1.3149999999999999</v>
      </c>
    </row>
  </sheetData>
  <sortState xmlns:xlrd2="http://schemas.microsoft.com/office/spreadsheetml/2017/richdata2" ref="A2:L123">
    <sortCondition descending="1" ref="L2:L123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吉yu</dc:creator>
  <cp:lastModifiedBy>冯吉妤</cp:lastModifiedBy>
  <dcterms:created xsi:type="dcterms:W3CDTF">2022-09-14T06:38:25Z</dcterms:created>
  <dcterms:modified xsi:type="dcterms:W3CDTF">2022-09-15T16:26:46Z</dcterms:modified>
</cp:coreProperties>
</file>