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8367\Desktop\推免\4-学业绩点公示\临床医学  预防医学推免学业成绩公示\"/>
    </mc:Choice>
  </mc:AlternateContent>
  <xr:revisionPtr revIDLastSave="0" documentId="13_ncr:1_{7991B04D-350D-4F23-B584-2616C5E583C5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definedNames>
    <definedName name="_xlnm._FilterDatabase" localSheetId="0" hidden="1">Sheet1!$A$1:$L$60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H44" i="1"/>
  <c r="H42" i="1"/>
  <c r="H24" i="1"/>
  <c r="H20" i="1"/>
  <c r="H14" i="1"/>
  <c r="H30" i="1"/>
  <c r="H27" i="1"/>
  <c r="H34" i="1"/>
  <c r="H26" i="1"/>
  <c r="H46" i="1"/>
  <c r="H7" i="1"/>
  <c r="H13" i="1"/>
  <c r="H11" i="1"/>
  <c r="H5" i="1"/>
  <c r="H50" i="1"/>
  <c r="H52" i="1"/>
  <c r="H51" i="1"/>
  <c r="H53" i="1"/>
  <c r="H10" i="1"/>
  <c r="H19" i="1"/>
  <c r="H48" i="1"/>
  <c r="H35" i="1"/>
  <c r="H2" i="1"/>
  <c r="H29" i="1"/>
  <c r="H16" i="1"/>
  <c r="H45" i="1"/>
  <c r="H40" i="1"/>
  <c r="H38" i="1"/>
  <c r="H25" i="1"/>
  <c r="H21" i="1"/>
  <c r="H41" i="1"/>
  <c r="H6" i="1"/>
  <c r="H22" i="1"/>
  <c r="H8" i="1"/>
  <c r="H36" i="1"/>
  <c r="H28" i="1"/>
  <c r="H12" i="1"/>
  <c r="H3" i="1"/>
  <c r="H4" i="1"/>
  <c r="H37" i="1"/>
  <c r="H32" i="1"/>
  <c r="H17" i="1"/>
  <c r="H49" i="1"/>
  <c r="H47" i="1"/>
  <c r="H39" i="1"/>
  <c r="H9" i="1"/>
  <c r="H54" i="1"/>
  <c r="H18" i="1"/>
  <c r="H55" i="1"/>
  <c r="H59" i="1"/>
  <c r="H58" i="1"/>
  <c r="H43" i="1"/>
  <c r="H57" i="1"/>
  <c r="H23" i="1"/>
  <c r="H31" i="1"/>
  <c r="H15" i="1"/>
  <c r="F56" i="1"/>
  <c r="F60" i="1"/>
  <c r="F44" i="1"/>
  <c r="F42" i="1"/>
  <c r="F24" i="1"/>
  <c r="F20" i="1"/>
  <c r="F14" i="1"/>
  <c r="F30" i="1"/>
  <c r="F27" i="1"/>
  <c r="F34" i="1"/>
  <c r="F26" i="1"/>
  <c r="F46" i="1"/>
  <c r="F7" i="1"/>
  <c r="F13" i="1"/>
  <c r="F11" i="1"/>
  <c r="F5" i="1"/>
  <c r="F50" i="1"/>
  <c r="F52" i="1"/>
  <c r="F51" i="1"/>
  <c r="F53" i="1"/>
  <c r="F10" i="1"/>
  <c r="F19" i="1"/>
  <c r="F48" i="1"/>
  <c r="F35" i="1"/>
  <c r="F2" i="1"/>
  <c r="F29" i="1"/>
  <c r="F16" i="1"/>
  <c r="F45" i="1"/>
  <c r="F40" i="1"/>
  <c r="F38" i="1"/>
  <c r="F25" i="1"/>
  <c r="F21" i="1"/>
  <c r="F41" i="1"/>
  <c r="F6" i="1"/>
  <c r="F22" i="1"/>
  <c r="F8" i="1"/>
  <c r="F36" i="1"/>
  <c r="F28" i="1"/>
  <c r="F12" i="1"/>
  <c r="F3" i="1"/>
  <c r="F4" i="1"/>
  <c r="F37" i="1"/>
  <c r="F32" i="1"/>
  <c r="F17" i="1"/>
  <c r="F49" i="1"/>
  <c r="F47" i="1"/>
  <c r="F39" i="1"/>
  <c r="F9" i="1"/>
  <c r="F54" i="1"/>
  <c r="F18" i="1"/>
  <c r="F55" i="1"/>
  <c r="F59" i="1"/>
  <c r="F58" i="1"/>
  <c r="F43" i="1"/>
  <c r="F57" i="1"/>
  <c r="F23" i="1"/>
  <c r="F31" i="1"/>
  <c r="F15" i="1"/>
  <c r="F33" i="1"/>
  <c r="C56" i="1"/>
  <c r="H56" i="1" s="1"/>
  <c r="C33" i="1"/>
  <c r="D56" i="1" s="1"/>
  <c r="I56" i="1" l="1"/>
  <c r="J56" i="1" s="1"/>
  <c r="K56" i="1" s="1"/>
  <c r="L56" i="1" s="1"/>
  <c r="H33" i="1"/>
  <c r="D22" i="1"/>
  <c r="I22" i="1" s="1"/>
  <c r="J22" i="1" s="1"/>
  <c r="K22" i="1" s="1"/>
  <c r="L22" i="1" s="1"/>
  <c r="D26" i="1"/>
  <c r="I26" i="1" s="1"/>
  <c r="J26" i="1" s="1"/>
  <c r="K26" i="1" s="1"/>
  <c r="L26" i="1" s="1"/>
  <c r="D34" i="1"/>
  <c r="I34" i="1" s="1"/>
  <c r="J34" i="1" s="1"/>
  <c r="K34" i="1" s="1"/>
  <c r="L34" i="1" s="1"/>
  <c r="D33" i="1"/>
  <c r="D19" i="1"/>
  <c r="I19" i="1" s="1"/>
  <c r="J19" i="1" s="1"/>
  <c r="K19" i="1" s="1"/>
  <c r="L19" i="1" s="1"/>
  <c r="D31" i="1"/>
  <c r="I31" i="1" s="1"/>
  <c r="J31" i="1" s="1"/>
  <c r="K31" i="1" s="1"/>
  <c r="L31" i="1" s="1"/>
  <c r="D49" i="1"/>
  <c r="I49" i="1" s="1"/>
  <c r="J49" i="1" s="1"/>
  <c r="K49" i="1" s="1"/>
  <c r="L49" i="1" s="1"/>
  <c r="D41" i="1"/>
  <c r="I41" i="1" s="1"/>
  <c r="J41" i="1" s="1"/>
  <c r="K41" i="1" s="1"/>
  <c r="L41" i="1" s="1"/>
  <c r="D10" i="1"/>
  <c r="I10" i="1" s="1"/>
  <c r="J10" i="1" s="1"/>
  <c r="K10" i="1" s="1"/>
  <c r="L10" i="1" s="1"/>
  <c r="D27" i="1"/>
  <c r="I27" i="1" s="1"/>
  <c r="J27" i="1" s="1"/>
  <c r="K27" i="1" s="1"/>
  <c r="L27" i="1" s="1"/>
  <c r="D35" i="1"/>
  <c r="I35" i="1" s="1"/>
  <c r="J35" i="1" s="1"/>
  <c r="K35" i="1" s="1"/>
  <c r="L35" i="1" s="1"/>
  <c r="D23" i="1"/>
  <c r="I23" i="1" s="1"/>
  <c r="J23" i="1" s="1"/>
  <c r="K23" i="1" s="1"/>
  <c r="L23" i="1" s="1"/>
  <c r="D30" i="1"/>
  <c r="I30" i="1" s="1"/>
  <c r="J30" i="1" s="1"/>
  <c r="K30" i="1" s="1"/>
  <c r="L30" i="1" s="1"/>
  <c r="D15" i="1"/>
  <c r="I15" i="1" s="1"/>
  <c r="J15" i="1" s="1"/>
  <c r="K15" i="1" s="1"/>
  <c r="L15" i="1" s="1"/>
  <c r="D53" i="1"/>
  <c r="I53" i="1" s="1"/>
  <c r="J53" i="1" s="1"/>
  <c r="K53" i="1" s="1"/>
  <c r="L53" i="1" s="1"/>
  <c r="D57" i="1"/>
  <c r="I57" i="1" s="1"/>
  <c r="J57" i="1" s="1"/>
  <c r="K57" i="1" s="1"/>
  <c r="L57" i="1" s="1"/>
  <c r="D32" i="1"/>
  <c r="I32" i="1" s="1"/>
  <c r="J32" i="1" s="1"/>
  <c r="K32" i="1" s="1"/>
  <c r="L32" i="1" s="1"/>
  <c r="D25" i="1"/>
  <c r="I25" i="1" s="1"/>
  <c r="J25" i="1" s="1"/>
  <c r="K25" i="1" s="1"/>
  <c r="L25" i="1" s="1"/>
  <c r="D51" i="1"/>
  <c r="I51" i="1" s="1"/>
  <c r="J51" i="1" s="1"/>
  <c r="K51" i="1" s="1"/>
  <c r="L51" i="1" s="1"/>
  <c r="D14" i="1"/>
  <c r="I14" i="1" s="1"/>
  <c r="J14" i="1" s="1"/>
  <c r="K14" i="1" s="1"/>
  <c r="L14" i="1" s="1"/>
  <c r="D8" i="1"/>
  <c r="I8" i="1" s="1"/>
  <c r="J8" i="1" s="1"/>
  <c r="K8" i="1" s="1"/>
  <c r="L8" i="1" s="1"/>
  <c r="D6" i="1"/>
  <c r="I6" i="1" s="1"/>
  <c r="J6" i="1" s="1"/>
  <c r="K6" i="1" s="1"/>
  <c r="L6" i="1" s="1"/>
  <c r="D43" i="1"/>
  <c r="I43" i="1" s="1"/>
  <c r="J43" i="1" s="1"/>
  <c r="K43" i="1" s="1"/>
  <c r="L43" i="1" s="1"/>
  <c r="D37" i="1"/>
  <c r="I37" i="1" s="1"/>
  <c r="J37" i="1" s="1"/>
  <c r="K37" i="1" s="1"/>
  <c r="L37" i="1" s="1"/>
  <c r="D38" i="1"/>
  <c r="I38" i="1" s="1"/>
  <c r="J38" i="1" s="1"/>
  <c r="K38" i="1" s="1"/>
  <c r="L38" i="1" s="1"/>
  <c r="D52" i="1"/>
  <c r="I52" i="1" s="1"/>
  <c r="J52" i="1" s="1"/>
  <c r="K52" i="1" s="1"/>
  <c r="L52" i="1" s="1"/>
  <c r="D20" i="1"/>
  <c r="I20" i="1" s="1"/>
  <c r="J20" i="1" s="1"/>
  <c r="K20" i="1" s="1"/>
  <c r="L20" i="1" s="1"/>
  <c r="D46" i="1"/>
  <c r="I46" i="1" s="1"/>
  <c r="J46" i="1" s="1"/>
  <c r="K46" i="1" s="1"/>
  <c r="L46" i="1" s="1"/>
  <c r="D47" i="1"/>
  <c r="I47" i="1" s="1"/>
  <c r="J47" i="1" s="1"/>
  <c r="K47" i="1" s="1"/>
  <c r="L47" i="1" s="1"/>
  <c r="D58" i="1"/>
  <c r="I58" i="1" s="1"/>
  <c r="J58" i="1" s="1"/>
  <c r="K58" i="1" s="1"/>
  <c r="L58" i="1" s="1"/>
  <c r="D4" i="1"/>
  <c r="I4" i="1" s="1"/>
  <c r="J4" i="1" s="1"/>
  <c r="K4" i="1" s="1"/>
  <c r="L4" i="1" s="1"/>
  <c r="D40" i="1"/>
  <c r="I40" i="1" s="1"/>
  <c r="J40" i="1" s="1"/>
  <c r="K40" i="1" s="1"/>
  <c r="L40" i="1" s="1"/>
  <c r="D50" i="1"/>
  <c r="I50" i="1" s="1"/>
  <c r="J50" i="1" s="1"/>
  <c r="K50" i="1" s="1"/>
  <c r="L50" i="1" s="1"/>
  <c r="D24" i="1"/>
  <c r="I24" i="1" s="1"/>
  <c r="J24" i="1" s="1"/>
  <c r="K24" i="1" s="1"/>
  <c r="L24" i="1" s="1"/>
  <c r="D59" i="1"/>
  <c r="I59" i="1" s="1"/>
  <c r="J59" i="1" s="1"/>
  <c r="K59" i="1" s="1"/>
  <c r="L59" i="1" s="1"/>
  <c r="D3" i="1"/>
  <c r="I3" i="1" s="1"/>
  <c r="J3" i="1" s="1"/>
  <c r="K3" i="1" s="1"/>
  <c r="L3" i="1" s="1"/>
  <c r="D45" i="1"/>
  <c r="I45" i="1" s="1"/>
  <c r="J45" i="1" s="1"/>
  <c r="K45" i="1" s="1"/>
  <c r="L45" i="1" s="1"/>
  <c r="D5" i="1"/>
  <c r="I5" i="1" s="1"/>
  <c r="J5" i="1" s="1"/>
  <c r="K5" i="1" s="1"/>
  <c r="L5" i="1" s="1"/>
  <c r="D42" i="1"/>
  <c r="I42" i="1" s="1"/>
  <c r="J42" i="1" s="1"/>
  <c r="K42" i="1" s="1"/>
  <c r="L42" i="1" s="1"/>
  <c r="D48" i="1"/>
  <c r="I48" i="1" s="1"/>
  <c r="J48" i="1" s="1"/>
  <c r="K48" i="1" s="1"/>
  <c r="L48" i="1" s="1"/>
  <c r="D55" i="1"/>
  <c r="I55" i="1" s="1"/>
  <c r="J55" i="1" s="1"/>
  <c r="K55" i="1" s="1"/>
  <c r="L55" i="1" s="1"/>
  <c r="D12" i="1"/>
  <c r="I12" i="1" s="1"/>
  <c r="J12" i="1" s="1"/>
  <c r="K12" i="1" s="1"/>
  <c r="L12" i="1" s="1"/>
  <c r="D16" i="1"/>
  <c r="I16" i="1" s="1"/>
  <c r="J16" i="1" s="1"/>
  <c r="K16" i="1" s="1"/>
  <c r="L16" i="1" s="1"/>
  <c r="D11" i="1"/>
  <c r="I11" i="1" s="1"/>
  <c r="J11" i="1" s="1"/>
  <c r="K11" i="1" s="1"/>
  <c r="L11" i="1" s="1"/>
  <c r="D44" i="1"/>
  <c r="I44" i="1" s="1"/>
  <c r="J44" i="1" s="1"/>
  <c r="K44" i="1" s="1"/>
  <c r="L44" i="1" s="1"/>
  <c r="D39" i="1"/>
  <c r="I39" i="1" s="1"/>
  <c r="J39" i="1" s="1"/>
  <c r="K39" i="1" s="1"/>
  <c r="L39" i="1" s="1"/>
  <c r="D17" i="1"/>
  <c r="I17" i="1" s="1"/>
  <c r="J17" i="1" s="1"/>
  <c r="K17" i="1" s="1"/>
  <c r="L17" i="1" s="1"/>
  <c r="D18" i="1"/>
  <c r="I18" i="1" s="1"/>
  <c r="J18" i="1" s="1"/>
  <c r="K18" i="1" s="1"/>
  <c r="L18" i="1" s="1"/>
  <c r="D28" i="1"/>
  <c r="I28" i="1" s="1"/>
  <c r="J28" i="1" s="1"/>
  <c r="K28" i="1" s="1"/>
  <c r="L28" i="1" s="1"/>
  <c r="D29" i="1"/>
  <c r="I29" i="1" s="1"/>
  <c r="J29" i="1" s="1"/>
  <c r="K29" i="1" s="1"/>
  <c r="L29" i="1" s="1"/>
  <c r="D13" i="1"/>
  <c r="I13" i="1" s="1"/>
  <c r="J13" i="1" s="1"/>
  <c r="K13" i="1" s="1"/>
  <c r="L13" i="1" s="1"/>
  <c r="D60" i="1"/>
  <c r="I60" i="1" s="1"/>
  <c r="J60" i="1" s="1"/>
  <c r="K60" i="1" s="1"/>
  <c r="L60" i="1" s="1"/>
  <c r="D9" i="1"/>
  <c r="I9" i="1" s="1"/>
  <c r="J9" i="1" s="1"/>
  <c r="K9" i="1" s="1"/>
  <c r="L9" i="1" s="1"/>
  <c r="D21" i="1"/>
  <c r="I21" i="1" s="1"/>
  <c r="J21" i="1" s="1"/>
  <c r="K21" i="1" s="1"/>
  <c r="L21" i="1" s="1"/>
  <c r="D54" i="1"/>
  <c r="I54" i="1" s="1"/>
  <c r="J54" i="1" s="1"/>
  <c r="K54" i="1" s="1"/>
  <c r="L54" i="1" s="1"/>
  <c r="D36" i="1"/>
  <c r="I36" i="1" s="1"/>
  <c r="J36" i="1" s="1"/>
  <c r="K36" i="1" s="1"/>
  <c r="L36" i="1" s="1"/>
  <c r="D2" i="1"/>
  <c r="I2" i="1" s="1"/>
  <c r="J2" i="1" s="1"/>
  <c r="K2" i="1" s="1"/>
  <c r="L2" i="1" s="1"/>
  <c r="D7" i="1"/>
  <c r="I7" i="1" s="1"/>
  <c r="J7" i="1" s="1"/>
  <c r="K7" i="1" s="1"/>
  <c r="L7" i="1" s="1"/>
  <c r="I33" i="1" l="1"/>
  <c r="J33" i="1" s="1"/>
  <c r="K33" i="1" s="1"/>
  <c r="L33" i="1" s="1"/>
</calcChain>
</file>

<file path=xl/sharedStrings.xml><?xml version="1.0" encoding="utf-8"?>
<sst xmlns="http://schemas.openxmlformats.org/spreadsheetml/2006/main" count="71" uniqueCount="71">
  <si>
    <t>学号</t>
  </si>
  <si>
    <t>▼主修专业课程累计平均绩点</t>
  </si>
  <si>
    <t>所有课程累计平均绩点</t>
  </si>
  <si>
    <t>累计有效学分2</t>
    <phoneticPr fontId="2" type="noConversion"/>
  </si>
  <si>
    <t>累计有效学分1</t>
    <phoneticPr fontId="2" type="noConversion"/>
  </si>
  <si>
    <t>主修专业课程累计平均绩点*90%</t>
    <phoneticPr fontId="2" type="noConversion"/>
  </si>
  <si>
    <t>平均累计有效学分</t>
    <phoneticPr fontId="2" type="noConversion"/>
  </si>
  <si>
    <t>所有课程累计平均绩点×累计有效学分</t>
    <phoneticPr fontId="2" type="noConversion"/>
  </si>
  <si>
    <t>（所有课程累计平均绩点×累计有效学分）/平均累计有效学分</t>
    <phoneticPr fontId="2" type="noConversion"/>
  </si>
  <si>
    <t>（所有课程累计平均绩点×累计有效学分）/平均累计有效学分*10%</t>
    <phoneticPr fontId="2" type="noConversion"/>
  </si>
  <si>
    <t>学业成绩=主修专业课程累计平均绩点×90%+（所有课程累计平均绩点×累计有效学分）/平均累计有效学分*10%</t>
    <phoneticPr fontId="2" type="noConversion"/>
  </si>
  <si>
    <t>学业成绩（取小数点后三位）</t>
    <phoneticPr fontId="2" type="noConversion"/>
  </si>
  <si>
    <t>******2567</t>
  </si>
  <si>
    <t>******2585</t>
  </si>
  <si>
    <t>******2586</t>
  </si>
  <si>
    <t>******1277</t>
  </si>
  <si>
    <t>******2576</t>
  </si>
  <si>
    <t>******1274</t>
  </si>
  <si>
    <t>******2579</t>
  </si>
  <si>
    <t>******4156</t>
  </si>
  <si>
    <t>******2563</t>
  </si>
  <si>
    <t>******1276</t>
  </si>
  <si>
    <t>******2583</t>
  </si>
  <si>
    <t>******1275</t>
  </si>
  <si>
    <t>******1267</t>
  </si>
  <si>
    <t>******2569</t>
  </si>
  <si>
    <t>******2590</t>
  </si>
  <si>
    <t>******5285</t>
  </si>
  <si>
    <t>******2564</t>
  </si>
  <si>
    <t>******1266</t>
  </si>
  <si>
    <t>******2574</t>
  </si>
  <si>
    <t>******2577</t>
  </si>
  <si>
    <t>******6295</t>
  </si>
  <si>
    <t>******1264</t>
  </si>
  <si>
    <t>******2573</t>
  </si>
  <si>
    <t>******1271</t>
  </si>
  <si>
    <t>******1269</t>
  </si>
  <si>
    <t>******2582</t>
  </si>
  <si>
    <t>******2568</t>
  </si>
  <si>
    <t>******1268</t>
  </si>
  <si>
    <t>******6297</t>
  </si>
  <si>
    <t>******2589</t>
  </si>
  <si>
    <t>******1270</t>
  </si>
  <si>
    <t>******2566</t>
  </si>
  <si>
    <t>******2581</t>
  </si>
  <si>
    <t>******2588</t>
  </si>
  <si>
    <t>******2572</t>
  </si>
  <si>
    <t>******2593</t>
  </si>
  <si>
    <t>******2571</t>
  </si>
  <si>
    <t>******2575</t>
  </si>
  <si>
    <t>******1063</t>
  </si>
  <si>
    <t>******6114</t>
  </si>
  <si>
    <t>******0029</t>
  </si>
  <si>
    <t>******2570</t>
  </si>
  <si>
    <t>******1272</t>
  </si>
  <si>
    <t>******2592</t>
  </si>
  <si>
    <t>******2565</t>
  </si>
  <si>
    <t>******2591</t>
  </si>
  <si>
    <t>******2243</t>
  </si>
  <si>
    <t>******2561</t>
  </si>
  <si>
    <t>******2244</t>
  </si>
  <si>
    <t>******2562</t>
  </si>
  <si>
    <t>******5036</t>
  </si>
  <si>
    <t>******5304</t>
  </si>
  <si>
    <t>******6115</t>
  </si>
  <si>
    <t>******5996</t>
  </si>
  <si>
    <t>******5441</t>
  </si>
  <si>
    <t>******0024</t>
  </si>
  <si>
    <t>******3850</t>
  </si>
  <si>
    <t>******4720</t>
  </si>
  <si>
    <t>*****1021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</si>
</sst>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5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workbookViewId="0">
      <selection activeCell="P11" sqref="P11"/>
    </sheetView>
  </sheetViews>
  <sheetFormatPr defaultColWidth="10.59765625" defaultRowHeight="13.9" x14ac:dyDescent="0.4"/>
  <cols>
    <col min="1" max="11" width="10.59765625" style="1"/>
    <col min="12" max="12" width="10.59765625" style="9"/>
  </cols>
  <sheetData>
    <row r="1" spans="1:12" s="2" customFormat="1" ht="127.5" x14ac:dyDescent="0.4">
      <c r="A1" s="5" t="s">
        <v>0</v>
      </c>
      <c r="B1" s="6" t="s">
        <v>4</v>
      </c>
      <c r="C1" s="6" t="s">
        <v>3</v>
      </c>
      <c r="D1" s="6" t="s">
        <v>6</v>
      </c>
      <c r="E1" s="6" t="s">
        <v>1</v>
      </c>
      <c r="F1" s="6" t="s">
        <v>5</v>
      </c>
      <c r="G1" s="6" t="s">
        <v>2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</row>
    <row r="2" spans="1:12" x14ac:dyDescent="0.4">
      <c r="A2" s="3" t="s">
        <v>12</v>
      </c>
      <c r="B2" s="4">
        <v>212.5</v>
      </c>
      <c r="C2" s="4">
        <v>212.5</v>
      </c>
      <c r="D2" s="4">
        <f t="shared" ref="D2:D33" si="0">AVERAGE($C$2:$C$60)</f>
        <v>179.74406779661018</v>
      </c>
      <c r="E2" s="4">
        <v>4.37</v>
      </c>
      <c r="F2" s="4">
        <f t="shared" ref="F2:F33" si="1">E2*90%</f>
        <v>3.9330000000000003</v>
      </c>
      <c r="G2" s="4">
        <v>4.34</v>
      </c>
      <c r="H2" s="4">
        <f t="shared" ref="H2:H33" si="2">G2*C2</f>
        <v>922.25</v>
      </c>
      <c r="I2" s="4">
        <f t="shared" ref="I2:I33" si="3">H2/D2</f>
        <v>5.130906467764901</v>
      </c>
      <c r="J2" s="4">
        <f t="shared" ref="J2:J33" si="4">I2*10%</f>
        <v>0.51309064677649008</v>
      </c>
      <c r="K2" s="4">
        <f t="shared" ref="K2:K33" si="5">F2+J2</f>
        <v>4.44609064677649</v>
      </c>
      <c r="L2" s="8">
        <f t="shared" ref="L2:L33" si="6">ROUND(K2,3)</f>
        <v>4.4459999999999997</v>
      </c>
    </row>
    <row r="3" spans="1:12" x14ac:dyDescent="0.4">
      <c r="A3" s="3" t="s">
        <v>13</v>
      </c>
      <c r="B3" s="4">
        <v>191</v>
      </c>
      <c r="C3" s="4">
        <v>191</v>
      </c>
      <c r="D3" s="4">
        <f t="shared" si="0"/>
        <v>179.74406779661018</v>
      </c>
      <c r="E3" s="4">
        <v>4.3899999999999997</v>
      </c>
      <c r="F3" s="4">
        <f t="shared" si="1"/>
        <v>3.9509999999999996</v>
      </c>
      <c r="G3" s="4">
        <v>4.3899999999999997</v>
      </c>
      <c r="H3" s="4">
        <f t="shared" si="2"/>
        <v>838.4899999999999</v>
      </c>
      <c r="I3" s="4">
        <f t="shared" si="3"/>
        <v>4.6649105602127312</v>
      </c>
      <c r="J3" s="4">
        <f t="shared" si="4"/>
        <v>0.46649105602127316</v>
      </c>
      <c r="K3" s="4">
        <f t="shared" si="5"/>
        <v>4.417491056021273</v>
      </c>
      <c r="L3" s="8">
        <f t="shared" si="6"/>
        <v>4.4169999999999998</v>
      </c>
    </row>
    <row r="4" spans="1:12" x14ac:dyDescent="0.4">
      <c r="A4" s="3" t="s">
        <v>14</v>
      </c>
      <c r="B4" s="4">
        <v>188.5</v>
      </c>
      <c r="C4" s="4">
        <v>188.5</v>
      </c>
      <c r="D4" s="4">
        <f t="shared" si="0"/>
        <v>179.74406779661018</v>
      </c>
      <c r="E4" s="4">
        <v>4.3600000000000003</v>
      </c>
      <c r="F4" s="4">
        <f t="shared" si="1"/>
        <v>3.9240000000000004</v>
      </c>
      <c r="G4" s="4">
        <v>4.3499999999999996</v>
      </c>
      <c r="H4" s="4">
        <f t="shared" si="2"/>
        <v>819.97499999999991</v>
      </c>
      <c r="I4" s="4">
        <f t="shared" si="3"/>
        <v>4.5619029882412843</v>
      </c>
      <c r="J4" s="4">
        <f t="shared" si="4"/>
        <v>0.45619029882412843</v>
      </c>
      <c r="K4" s="4">
        <f t="shared" si="5"/>
        <v>4.3801902988241288</v>
      </c>
      <c r="L4" s="8">
        <f t="shared" si="6"/>
        <v>4.38</v>
      </c>
    </row>
    <row r="5" spans="1:12" x14ac:dyDescent="0.4">
      <c r="A5" s="3" t="s">
        <v>15</v>
      </c>
      <c r="B5" s="4">
        <v>185.5</v>
      </c>
      <c r="C5" s="4">
        <v>185.5</v>
      </c>
      <c r="D5" s="4">
        <f t="shared" si="0"/>
        <v>179.74406779661018</v>
      </c>
      <c r="E5" s="4">
        <v>4.34</v>
      </c>
      <c r="F5" s="4">
        <f t="shared" si="1"/>
        <v>3.9060000000000001</v>
      </c>
      <c r="G5" s="4">
        <v>4.3899999999999997</v>
      </c>
      <c r="H5" s="4">
        <f t="shared" si="2"/>
        <v>814.34499999999991</v>
      </c>
      <c r="I5" s="4">
        <f t="shared" si="3"/>
        <v>4.5305806749710031</v>
      </c>
      <c r="J5" s="4">
        <f t="shared" si="4"/>
        <v>0.45305806749710031</v>
      </c>
      <c r="K5" s="4">
        <f t="shared" si="5"/>
        <v>4.3590580674971005</v>
      </c>
      <c r="L5" s="8">
        <f t="shared" si="6"/>
        <v>4.359</v>
      </c>
    </row>
    <row r="6" spans="1:12" x14ac:dyDescent="0.4">
      <c r="A6" s="3" t="s">
        <v>16</v>
      </c>
      <c r="B6" s="4">
        <v>185.5</v>
      </c>
      <c r="C6" s="4">
        <v>185.5</v>
      </c>
      <c r="D6" s="4">
        <f t="shared" si="0"/>
        <v>179.74406779661018</v>
      </c>
      <c r="E6" s="4">
        <v>4.33</v>
      </c>
      <c r="F6" s="4">
        <f t="shared" si="1"/>
        <v>3.8970000000000002</v>
      </c>
      <c r="G6" s="4">
        <v>4.3099999999999996</v>
      </c>
      <c r="H6" s="4">
        <f t="shared" si="2"/>
        <v>799.50499999999988</v>
      </c>
      <c r="I6" s="4">
        <f t="shared" si="3"/>
        <v>4.4480188403473857</v>
      </c>
      <c r="J6" s="4">
        <f t="shared" si="4"/>
        <v>0.44480188403473858</v>
      </c>
      <c r="K6" s="4">
        <f t="shared" si="5"/>
        <v>4.341801884034739</v>
      </c>
      <c r="L6" s="8">
        <f t="shared" si="6"/>
        <v>4.3419999999999996</v>
      </c>
    </row>
    <row r="7" spans="1:12" x14ac:dyDescent="0.4">
      <c r="A7" s="3" t="s">
        <v>17</v>
      </c>
      <c r="B7" s="4">
        <v>219.5</v>
      </c>
      <c r="C7" s="4">
        <v>219.5</v>
      </c>
      <c r="D7" s="4">
        <f t="shared" si="0"/>
        <v>179.74406779661018</v>
      </c>
      <c r="E7" s="4">
        <v>4.22</v>
      </c>
      <c r="F7" s="4">
        <f t="shared" si="1"/>
        <v>3.798</v>
      </c>
      <c r="G7" s="4">
        <v>4.37</v>
      </c>
      <c r="H7" s="4">
        <f t="shared" si="2"/>
        <v>959.21500000000003</v>
      </c>
      <c r="I7" s="4">
        <f t="shared" si="3"/>
        <v>5.3365599864213706</v>
      </c>
      <c r="J7" s="4">
        <f t="shared" si="4"/>
        <v>0.53365599864213709</v>
      </c>
      <c r="K7" s="4">
        <f t="shared" si="5"/>
        <v>4.3316559986421375</v>
      </c>
      <c r="L7" s="8">
        <f t="shared" si="6"/>
        <v>4.3319999999999999</v>
      </c>
    </row>
    <row r="8" spans="1:12" x14ac:dyDescent="0.4">
      <c r="A8" s="3" t="s">
        <v>18</v>
      </c>
      <c r="B8" s="4">
        <v>182</v>
      </c>
      <c r="C8" s="4">
        <v>182</v>
      </c>
      <c r="D8" s="4">
        <f t="shared" si="0"/>
        <v>179.74406779661018</v>
      </c>
      <c r="E8" s="4">
        <v>4.32</v>
      </c>
      <c r="F8" s="4">
        <f t="shared" si="1"/>
        <v>3.8880000000000003</v>
      </c>
      <c r="G8" s="4">
        <v>4.3499999999999996</v>
      </c>
      <c r="H8" s="4">
        <f t="shared" si="2"/>
        <v>791.69999999999993</v>
      </c>
      <c r="I8" s="4">
        <f t="shared" si="3"/>
        <v>4.4045959886467569</v>
      </c>
      <c r="J8" s="4">
        <f t="shared" si="4"/>
        <v>0.44045959886467573</v>
      </c>
      <c r="K8" s="4">
        <f t="shared" si="5"/>
        <v>4.3284595988646757</v>
      </c>
      <c r="L8" s="8">
        <f t="shared" si="6"/>
        <v>4.3280000000000003</v>
      </c>
    </row>
    <row r="9" spans="1:12" x14ac:dyDescent="0.4">
      <c r="A9" s="3" t="s">
        <v>19</v>
      </c>
      <c r="B9" s="4">
        <v>198.5</v>
      </c>
      <c r="C9" s="4">
        <v>198.5</v>
      </c>
      <c r="D9" s="4">
        <f t="shared" si="0"/>
        <v>179.74406779661018</v>
      </c>
      <c r="E9" s="4">
        <v>4.26</v>
      </c>
      <c r="F9" s="4">
        <f t="shared" si="1"/>
        <v>3.8340000000000001</v>
      </c>
      <c r="G9" s="4">
        <v>4.33</v>
      </c>
      <c r="H9" s="4">
        <f t="shared" si="2"/>
        <v>859.505</v>
      </c>
      <c r="I9" s="4">
        <f t="shared" si="3"/>
        <v>4.7818267970466479</v>
      </c>
      <c r="J9" s="4">
        <f t="shared" si="4"/>
        <v>0.47818267970466483</v>
      </c>
      <c r="K9" s="4">
        <f t="shared" si="5"/>
        <v>4.312182679704665</v>
      </c>
      <c r="L9" s="8">
        <f t="shared" si="6"/>
        <v>4.3120000000000003</v>
      </c>
    </row>
    <row r="10" spans="1:12" x14ac:dyDescent="0.4">
      <c r="A10" s="3" t="s">
        <v>20</v>
      </c>
      <c r="B10" s="4">
        <v>186</v>
      </c>
      <c r="C10" s="4">
        <v>186</v>
      </c>
      <c r="D10" s="4">
        <f t="shared" si="0"/>
        <v>179.74406779661018</v>
      </c>
      <c r="E10" s="4">
        <v>4.26</v>
      </c>
      <c r="F10" s="4">
        <f t="shared" si="1"/>
        <v>3.8340000000000001</v>
      </c>
      <c r="G10" s="4">
        <v>4.3</v>
      </c>
      <c r="H10" s="4">
        <f t="shared" si="2"/>
        <v>799.8</v>
      </c>
      <c r="I10" s="4">
        <f t="shared" si="3"/>
        <v>4.4496600628011578</v>
      </c>
      <c r="J10" s="4">
        <f t="shared" si="4"/>
        <v>0.44496600628011579</v>
      </c>
      <c r="K10" s="4">
        <f t="shared" si="5"/>
        <v>4.2789660062801156</v>
      </c>
      <c r="L10" s="8">
        <f t="shared" si="6"/>
        <v>4.2789999999999999</v>
      </c>
    </row>
    <row r="11" spans="1:12" x14ac:dyDescent="0.4">
      <c r="A11" s="3" t="s">
        <v>21</v>
      </c>
      <c r="B11" s="4">
        <v>181</v>
      </c>
      <c r="C11" s="4">
        <v>181</v>
      </c>
      <c r="D11" s="4">
        <f t="shared" si="0"/>
        <v>179.74406779661018</v>
      </c>
      <c r="E11" s="4">
        <v>4.24</v>
      </c>
      <c r="F11" s="4">
        <f t="shared" si="1"/>
        <v>3.8160000000000003</v>
      </c>
      <c r="G11" s="4">
        <v>4.24</v>
      </c>
      <c r="H11" s="4">
        <f t="shared" si="2"/>
        <v>767.44</v>
      </c>
      <c r="I11" s="4">
        <f t="shared" si="3"/>
        <v>4.2696263048213563</v>
      </c>
      <c r="J11" s="4">
        <f t="shared" si="4"/>
        <v>0.42696263048213567</v>
      </c>
      <c r="K11" s="4">
        <f t="shared" si="5"/>
        <v>4.2429626304821362</v>
      </c>
      <c r="L11" s="8">
        <f t="shared" si="6"/>
        <v>4.2430000000000003</v>
      </c>
    </row>
    <row r="12" spans="1:12" x14ac:dyDescent="0.4">
      <c r="A12" s="3" t="s">
        <v>22</v>
      </c>
      <c r="B12" s="4">
        <v>183.5</v>
      </c>
      <c r="C12" s="4">
        <v>183.5</v>
      </c>
      <c r="D12" s="4">
        <f t="shared" si="0"/>
        <v>179.74406779661018</v>
      </c>
      <c r="E12" s="4">
        <v>4.1900000000000004</v>
      </c>
      <c r="F12" s="4">
        <f t="shared" si="1"/>
        <v>3.7710000000000004</v>
      </c>
      <c r="G12" s="4">
        <v>4.25</v>
      </c>
      <c r="H12" s="4">
        <f t="shared" si="2"/>
        <v>779.875</v>
      </c>
      <c r="I12" s="4">
        <f t="shared" si="3"/>
        <v>4.3388080038472783</v>
      </c>
      <c r="J12" s="4">
        <f t="shared" si="4"/>
        <v>0.43388080038472787</v>
      </c>
      <c r="K12" s="4">
        <f t="shared" si="5"/>
        <v>4.2048808003847284</v>
      </c>
      <c r="L12" s="8">
        <f t="shared" si="6"/>
        <v>4.2050000000000001</v>
      </c>
    </row>
    <row r="13" spans="1:12" x14ac:dyDescent="0.4">
      <c r="A13" s="3" t="s">
        <v>23</v>
      </c>
      <c r="B13" s="4">
        <v>185.5</v>
      </c>
      <c r="C13" s="4">
        <v>185.5</v>
      </c>
      <c r="D13" s="4">
        <f t="shared" si="0"/>
        <v>179.74406779661018</v>
      </c>
      <c r="E13" s="4">
        <v>4.17</v>
      </c>
      <c r="F13" s="4">
        <f t="shared" si="1"/>
        <v>3.7530000000000001</v>
      </c>
      <c r="G13" s="4">
        <v>4.22</v>
      </c>
      <c r="H13" s="4">
        <f t="shared" si="2"/>
        <v>782.81</v>
      </c>
      <c r="I13" s="4">
        <f t="shared" si="3"/>
        <v>4.3551367763958169</v>
      </c>
      <c r="J13" s="4">
        <f t="shared" si="4"/>
        <v>0.43551367763958171</v>
      </c>
      <c r="K13" s="4">
        <f t="shared" si="5"/>
        <v>4.1885136776395822</v>
      </c>
      <c r="L13" s="8">
        <f t="shared" si="6"/>
        <v>4.1890000000000001</v>
      </c>
    </row>
    <row r="14" spans="1:12" x14ac:dyDescent="0.4">
      <c r="A14" s="3" t="s">
        <v>24</v>
      </c>
      <c r="B14" s="4">
        <v>193</v>
      </c>
      <c r="C14" s="4">
        <v>193</v>
      </c>
      <c r="D14" s="4">
        <f t="shared" si="0"/>
        <v>179.74406779661018</v>
      </c>
      <c r="E14" s="4">
        <v>4.1500000000000004</v>
      </c>
      <c r="F14" s="4">
        <f t="shared" si="1"/>
        <v>3.7350000000000003</v>
      </c>
      <c r="G14" s="4">
        <v>4.21</v>
      </c>
      <c r="H14" s="4">
        <f t="shared" si="2"/>
        <v>812.53</v>
      </c>
      <c r="I14" s="4">
        <f t="shared" si="3"/>
        <v>4.5204829842808509</v>
      </c>
      <c r="J14" s="4">
        <f t="shared" si="4"/>
        <v>0.45204829842808514</v>
      </c>
      <c r="K14" s="4">
        <f t="shared" si="5"/>
        <v>4.1870482984280857</v>
      </c>
      <c r="L14" s="8">
        <f t="shared" si="6"/>
        <v>4.1870000000000003</v>
      </c>
    </row>
    <row r="15" spans="1:12" x14ac:dyDescent="0.4">
      <c r="A15" s="3" t="s">
        <v>70</v>
      </c>
      <c r="B15" s="4">
        <v>177.5</v>
      </c>
      <c r="C15" s="4">
        <v>177.5</v>
      </c>
      <c r="D15" s="4">
        <f t="shared" si="0"/>
        <v>179.74406779661018</v>
      </c>
      <c r="E15" s="4">
        <v>4.18</v>
      </c>
      <c r="F15" s="4">
        <f t="shared" si="1"/>
        <v>3.762</v>
      </c>
      <c r="G15" s="4">
        <v>4.2300000000000004</v>
      </c>
      <c r="H15" s="4">
        <f t="shared" si="2"/>
        <v>750.82500000000005</v>
      </c>
      <c r="I15" s="4">
        <f t="shared" si="3"/>
        <v>4.1771893181453859</v>
      </c>
      <c r="J15" s="4">
        <f t="shared" si="4"/>
        <v>0.41771893181453862</v>
      </c>
      <c r="K15" s="4">
        <f t="shared" si="5"/>
        <v>4.1797189318145387</v>
      </c>
      <c r="L15" s="8">
        <f t="shared" si="6"/>
        <v>4.18</v>
      </c>
    </row>
    <row r="16" spans="1:12" x14ac:dyDescent="0.4">
      <c r="A16" s="3" t="s">
        <v>25</v>
      </c>
      <c r="B16" s="4">
        <v>187</v>
      </c>
      <c r="C16" s="4">
        <v>187</v>
      </c>
      <c r="D16" s="4">
        <f t="shared" si="0"/>
        <v>179.74406779661018</v>
      </c>
      <c r="E16" s="4">
        <v>4.13</v>
      </c>
      <c r="F16" s="4">
        <f t="shared" si="1"/>
        <v>3.7170000000000001</v>
      </c>
      <c r="G16" s="4">
        <v>4.21</v>
      </c>
      <c r="H16" s="4">
        <f t="shared" si="2"/>
        <v>787.27</v>
      </c>
      <c r="I16" s="4">
        <f t="shared" si="3"/>
        <v>4.3799498345104615</v>
      </c>
      <c r="J16" s="4">
        <f t="shared" si="4"/>
        <v>0.43799498345104615</v>
      </c>
      <c r="K16" s="4">
        <f t="shared" si="5"/>
        <v>4.1549949834510462</v>
      </c>
      <c r="L16" s="8">
        <f t="shared" si="6"/>
        <v>4.1550000000000002</v>
      </c>
    </row>
    <row r="17" spans="1:12" x14ac:dyDescent="0.4">
      <c r="A17" s="3" t="s">
        <v>26</v>
      </c>
      <c r="B17" s="4">
        <v>188.5</v>
      </c>
      <c r="C17" s="4">
        <v>188.5</v>
      </c>
      <c r="D17" s="4">
        <f t="shared" si="0"/>
        <v>179.74406779661018</v>
      </c>
      <c r="E17" s="4">
        <v>4.07</v>
      </c>
      <c r="F17" s="4">
        <f t="shared" si="1"/>
        <v>3.6630000000000003</v>
      </c>
      <c r="G17" s="4">
        <v>4.16</v>
      </c>
      <c r="H17" s="4">
        <f t="shared" si="2"/>
        <v>784.16000000000008</v>
      </c>
      <c r="I17" s="4">
        <f t="shared" si="3"/>
        <v>4.3626474554215502</v>
      </c>
      <c r="J17" s="4">
        <f t="shared" si="4"/>
        <v>0.43626474554215505</v>
      </c>
      <c r="K17" s="4">
        <f t="shared" si="5"/>
        <v>4.0992647455421549</v>
      </c>
      <c r="L17" s="8">
        <f t="shared" si="6"/>
        <v>4.0990000000000002</v>
      </c>
    </row>
    <row r="18" spans="1:12" x14ac:dyDescent="0.4">
      <c r="A18" s="3" t="s">
        <v>27</v>
      </c>
      <c r="B18" s="4">
        <v>186</v>
      </c>
      <c r="C18" s="4">
        <v>186</v>
      </c>
      <c r="D18" s="4">
        <f t="shared" si="0"/>
        <v>179.74406779661018</v>
      </c>
      <c r="E18" s="4">
        <v>4.07</v>
      </c>
      <c r="F18" s="4">
        <f t="shared" si="1"/>
        <v>3.6630000000000003</v>
      </c>
      <c r="G18" s="4">
        <v>4.1399999999999997</v>
      </c>
      <c r="H18" s="4">
        <f t="shared" si="2"/>
        <v>770.04</v>
      </c>
      <c r="I18" s="4">
        <f t="shared" si="3"/>
        <v>4.2840913162783236</v>
      </c>
      <c r="J18" s="4">
        <f t="shared" si="4"/>
        <v>0.4284091316278324</v>
      </c>
      <c r="K18" s="4">
        <f t="shared" si="5"/>
        <v>4.0914091316278327</v>
      </c>
      <c r="L18" s="8">
        <f t="shared" si="6"/>
        <v>4.0910000000000002</v>
      </c>
    </row>
    <row r="19" spans="1:12" x14ac:dyDescent="0.4">
      <c r="A19" s="3" t="s">
        <v>28</v>
      </c>
      <c r="B19" s="4">
        <v>186.5</v>
      </c>
      <c r="C19" s="4">
        <v>186.5</v>
      </c>
      <c r="D19" s="4">
        <f t="shared" si="0"/>
        <v>179.74406779661018</v>
      </c>
      <c r="E19" s="4">
        <v>4.0599999999999996</v>
      </c>
      <c r="F19" s="4">
        <f t="shared" si="1"/>
        <v>3.6539999999999999</v>
      </c>
      <c r="G19" s="4">
        <v>4.08</v>
      </c>
      <c r="H19" s="4">
        <f t="shared" si="2"/>
        <v>760.92</v>
      </c>
      <c r="I19" s="4">
        <f t="shared" si="3"/>
        <v>4.2333525068600357</v>
      </c>
      <c r="J19" s="4">
        <f t="shared" si="4"/>
        <v>0.42333525068600358</v>
      </c>
      <c r="K19" s="4">
        <f t="shared" si="5"/>
        <v>4.0773352506860032</v>
      </c>
      <c r="L19" s="8">
        <f t="shared" si="6"/>
        <v>4.077</v>
      </c>
    </row>
    <row r="20" spans="1:12" x14ac:dyDescent="0.4">
      <c r="A20" s="3" t="s">
        <v>29</v>
      </c>
      <c r="B20" s="4">
        <v>181.5</v>
      </c>
      <c r="C20" s="4">
        <v>181.5</v>
      </c>
      <c r="D20" s="4">
        <f t="shared" si="0"/>
        <v>179.74406779661018</v>
      </c>
      <c r="E20" s="4">
        <v>4.05</v>
      </c>
      <c r="F20" s="4">
        <f t="shared" si="1"/>
        <v>3.645</v>
      </c>
      <c r="G20" s="4">
        <v>4.09</v>
      </c>
      <c r="H20" s="4">
        <f t="shared" si="2"/>
        <v>742.33499999999992</v>
      </c>
      <c r="I20" s="4">
        <f t="shared" si="3"/>
        <v>4.1299554922724395</v>
      </c>
      <c r="J20" s="4">
        <f t="shared" si="4"/>
        <v>0.41299554922724396</v>
      </c>
      <c r="K20" s="4">
        <f t="shared" si="5"/>
        <v>4.0579955492272441</v>
      </c>
      <c r="L20" s="8">
        <f t="shared" si="6"/>
        <v>4.0579999999999998</v>
      </c>
    </row>
    <row r="21" spans="1:12" x14ac:dyDescent="0.4">
      <c r="A21" s="3" t="s">
        <v>30</v>
      </c>
      <c r="B21" s="4">
        <v>181</v>
      </c>
      <c r="C21" s="4">
        <v>181</v>
      </c>
      <c r="D21" s="4">
        <f t="shared" si="0"/>
        <v>179.74406779661018</v>
      </c>
      <c r="E21" s="4">
        <v>4.05</v>
      </c>
      <c r="F21" s="4">
        <f t="shared" si="1"/>
        <v>3.645</v>
      </c>
      <c r="G21" s="4">
        <v>4.08</v>
      </c>
      <c r="H21" s="4">
        <f t="shared" si="2"/>
        <v>738.48</v>
      </c>
      <c r="I21" s="4">
        <f t="shared" si="3"/>
        <v>4.1085083310545123</v>
      </c>
      <c r="J21" s="4">
        <f t="shared" si="4"/>
        <v>0.41085083310545123</v>
      </c>
      <c r="K21" s="4">
        <f t="shared" si="5"/>
        <v>4.0558508331054508</v>
      </c>
      <c r="L21" s="8">
        <f t="shared" si="6"/>
        <v>4.056</v>
      </c>
    </row>
    <row r="22" spans="1:12" x14ac:dyDescent="0.4">
      <c r="A22" s="3" t="s">
        <v>31</v>
      </c>
      <c r="B22" s="4">
        <v>180</v>
      </c>
      <c r="C22" s="4">
        <v>180</v>
      </c>
      <c r="D22" s="4">
        <f t="shared" si="0"/>
        <v>179.74406779661018</v>
      </c>
      <c r="E22" s="4">
        <v>4</v>
      </c>
      <c r="F22" s="4">
        <f t="shared" si="1"/>
        <v>3.6</v>
      </c>
      <c r="G22" s="4">
        <v>4.08</v>
      </c>
      <c r="H22" s="4">
        <f t="shared" si="2"/>
        <v>734.4</v>
      </c>
      <c r="I22" s="4">
        <f t="shared" si="3"/>
        <v>4.0858093899989623</v>
      </c>
      <c r="J22" s="4">
        <f t="shared" si="4"/>
        <v>0.40858093899989623</v>
      </c>
      <c r="K22" s="4">
        <f t="shared" si="5"/>
        <v>4.0085809389998968</v>
      </c>
      <c r="L22" s="8">
        <f t="shared" si="6"/>
        <v>4.0090000000000003</v>
      </c>
    </row>
    <row r="23" spans="1:12" x14ac:dyDescent="0.4">
      <c r="A23" s="3" t="s">
        <v>32</v>
      </c>
      <c r="B23" s="4">
        <v>179</v>
      </c>
      <c r="C23" s="4">
        <v>179</v>
      </c>
      <c r="D23" s="4">
        <f t="shared" si="0"/>
        <v>179.74406779661018</v>
      </c>
      <c r="E23" s="4">
        <v>3.99</v>
      </c>
      <c r="F23" s="4">
        <f t="shared" si="1"/>
        <v>3.5910000000000002</v>
      </c>
      <c r="G23" s="4">
        <v>4.03</v>
      </c>
      <c r="H23" s="4">
        <f t="shared" si="2"/>
        <v>721.37</v>
      </c>
      <c r="I23" s="4">
        <f t="shared" si="3"/>
        <v>4.0133174287357729</v>
      </c>
      <c r="J23" s="4">
        <f t="shared" si="4"/>
        <v>0.40133174287357731</v>
      </c>
      <c r="K23" s="4">
        <f t="shared" si="5"/>
        <v>3.9923317428735774</v>
      </c>
      <c r="L23" s="8">
        <f t="shared" si="6"/>
        <v>3.992</v>
      </c>
    </row>
    <row r="24" spans="1:12" x14ac:dyDescent="0.4">
      <c r="A24" s="3" t="s">
        <v>33</v>
      </c>
      <c r="B24" s="4">
        <v>183</v>
      </c>
      <c r="C24" s="4">
        <v>183</v>
      </c>
      <c r="D24" s="4">
        <f t="shared" si="0"/>
        <v>179.74406779661018</v>
      </c>
      <c r="E24" s="4">
        <v>3.97</v>
      </c>
      <c r="F24" s="4">
        <f t="shared" si="1"/>
        <v>3.5730000000000004</v>
      </c>
      <c r="G24" s="4">
        <v>4.05</v>
      </c>
      <c r="H24" s="4">
        <f t="shared" si="2"/>
        <v>741.15</v>
      </c>
      <c r="I24" s="4">
        <f t="shared" si="3"/>
        <v>4.1233627851276289</v>
      </c>
      <c r="J24" s="4">
        <f t="shared" si="4"/>
        <v>0.41233627851276289</v>
      </c>
      <c r="K24" s="4">
        <f t="shared" si="5"/>
        <v>3.9853362785127633</v>
      </c>
      <c r="L24" s="8">
        <f t="shared" si="6"/>
        <v>3.9849999999999999</v>
      </c>
    </row>
    <row r="25" spans="1:12" x14ac:dyDescent="0.4">
      <c r="A25" s="3" t="s">
        <v>34</v>
      </c>
      <c r="B25" s="4">
        <v>180.5</v>
      </c>
      <c r="C25" s="4">
        <v>180.5</v>
      </c>
      <c r="D25" s="4">
        <f t="shared" si="0"/>
        <v>179.74406779661018</v>
      </c>
      <c r="E25" s="4">
        <v>3.97</v>
      </c>
      <c r="F25" s="4">
        <f t="shared" si="1"/>
        <v>3.5730000000000004</v>
      </c>
      <c r="G25" s="4">
        <v>3.98</v>
      </c>
      <c r="H25" s="4">
        <f t="shared" si="2"/>
        <v>718.39</v>
      </c>
      <c r="I25" s="4">
        <f t="shared" si="3"/>
        <v>3.9967383002197092</v>
      </c>
      <c r="J25" s="4">
        <f t="shared" si="4"/>
        <v>0.39967383002197093</v>
      </c>
      <c r="K25" s="4">
        <f t="shared" si="5"/>
        <v>3.9726738300219715</v>
      </c>
      <c r="L25" s="8">
        <f t="shared" si="6"/>
        <v>3.9729999999999999</v>
      </c>
    </row>
    <row r="26" spans="1:12" x14ac:dyDescent="0.4">
      <c r="A26" s="3" t="s">
        <v>35</v>
      </c>
      <c r="B26" s="4">
        <v>179.5</v>
      </c>
      <c r="C26" s="4">
        <v>179.5</v>
      </c>
      <c r="D26" s="4">
        <f t="shared" si="0"/>
        <v>179.74406779661018</v>
      </c>
      <c r="E26" s="4">
        <v>3.93</v>
      </c>
      <c r="F26" s="4">
        <f t="shared" si="1"/>
        <v>3.5370000000000004</v>
      </c>
      <c r="G26" s="4">
        <v>3.99</v>
      </c>
      <c r="H26" s="4">
        <f t="shared" si="2"/>
        <v>716.20500000000004</v>
      </c>
      <c r="I26" s="4">
        <f t="shared" si="3"/>
        <v>3.9845821271299116</v>
      </c>
      <c r="J26" s="4">
        <f t="shared" si="4"/>
        <v>0.3984582127129912</v>
      </c>
      <c r="K26" s="4">
        <f t="shared" si="5"/>
        <v>3.9354582127129918</v>
      </c>
      <c r="L26" s="8">
        <f t="shared" si="6"/>
        <v>3.9350000000000001</v>
      </c>
    </row>
    <row r="27" spans="1:12" x14ac:dyDescent="0.4">
      <c r="A27" s="3" t="s">
        <v>36</v>
      </c>
      <c r="B27" s="4">
        <v>181.5</v>
      </c>
      <c r="C27" s="4">
        <v>181.5</v>
      </c>
      <c r="D27" s="4">
        <f t="shared" si="0"/>
        <v>179.74406779661018</v>
      </c>
      <c r="E27" s="4">
        <v>3.92</v>
      </c>
      <c r="F27" s="4">
        <f t="shared" si="1"/>
        <v>3.528</v>
      </c>
      <c r="G27" s="4">
        <v>3.96</v>
      </c>
      <c r="H27" s="4">
        <f t="shared" si="2"/>
        <v>718.74</v>
      </c>
      <c r="I27" s="4">
        <f t="shared" si="3"/>
        <v>3.9986855133004551</v>
      </c>
      <c r="J27" s="4">
        <f t="shared" si="4"/>
        <v>0.39986855133004551</v>
      </c>
      <c r="K27" s="4">
        <f t="shared" si="5"/>
        <v>3.9278685513300458</v>
      </c>
      <c r="L27" s="8">
        <f t="shared" si="6"/>
        <v>3.9279999999999999</v>
      </c>
    </row>
    <row r="28" spans="1:12" x14ac:dyDescent="0.4">
      <c r="A28" s="3" t="s">
        <v>37</v>
      </c>
      <c r="B28" s="4">
        <v>180.5</v>
      </c>
      <c r="C28" s="4">
        <v>180.5</v>
      </c>
      <c r="D28" s="4">
        <f t="shared" si="0"/>
        <v>179.74406779661018</v>
      </c>
      <c r="E28" s="4">
        <v>3.85</v>
      </c>
      <c r="F28" s="4">
        <f t="shared" si="1"/>
        <v>3.4650000000000003</v>
      </c>
      <c r="G28" s="4">
        <v>3.93</v>
      </c>
      <c r="H28" s="4">
        <f t="shared" si="2"/>
        <v>709.36500000000001</v>
      </c>
      <c r="I28" s="4">
        <f t="shared" si="3"/>
        <v>3.9465280200661956</v>
      </c>
      <c r="J28" s="4">
        <f t="shared" si="4"/>
        <v>0.39465280200661956</v>
      </c>
      <c r="K28" s="4">
        <f t="shared" si="5"/>
        <v>3.8596528020066199</v>
      </c>
      <c r="L28" s="8">
        <f t="shared" si="6"/>
        <v>3.86</v>
      </c>
    </row>
    <row r="29" spans="1:12" x14ac:dyDescent="0.4">
      <c r="A29" s="3" t="s">
        <v>38</v>
      </c>
      <c r="B29" s="4">
        <v>185.5</v>
      </c>
      <c r="C29" s="4">
        <v>185.5</v>
      </c>
      <c r="D29" s="4">
        <f t="shared" si="0"/>
        <v>179.74406779661018</v>
      </c>
      <c r="E29" s="4">
        <v>3.83</v>
      </c>
      <c r="F29" s="4">
        <f t="shared" si="1"/>
        <v>3.4470000000000001</v>
      </c>
      <c r="G29" s="4">
        <v>3.9</v>
      </c>
      <c r="H29" s="4">
        <f t="shared" si="2"/>
        <v>723.44999999999993</v>
      </c>
      <c r="I29" s="4">
        <f t="shared" si="3"/>
        <v>4.0248894379013471</v>
      </c>
      <c r="J29" s="4">
        <f t="shared" si="4"/>
        <v>0.40248894379013472</v>
      </c>
      <c r="K29" s="4">
        <f t="shared" si="5"/>
        <v>3.849488943790135</v>
      </c>
      <c r="L29" s="8">
        <f t="shared" si="6"/>
        <v>3.8490000000000002</v>
      </c>
    </row>
    <row r="30" spans="1:12" x14ac:dyDescent="0.4">
      <c r="A30" s="3" t="s">
        <v>39</v>
      </c>
      <c r="B30" s="4">
        <v>183</v>
      </c>
      <c r="C30" s="4">
        <v>183</v>
      </c>
      <c r="D30" s="4">
        <f t="shared" si="0"/>
        <v>179.74406779661018</v>
      </c>
      <c r="E30" s="4">
        <v>3.83</v>
      </c>
      <c r="F30" s="4">
        <f t="shared" si="1"/>
        <v>3.4470000000000001</v>
      </c>
      <c r="G30" s="4">
        <v>3.91</v>
      </c>
      <c r="H30" s="4">
        <f t="shared" si="2"/>
        <v>715.53</v>
      </c>
      <c r="I30" s="4">
        <f t="shared" si="3"/>
        <v>3.9808267876170444</v>
      </c>
      <c r="J30" s="4">
        <f t="shared" si="4"/>
        <v>0.39808267876170444</v>
      </c>
      <c r="K30" s="4">
        <f t="shared" si="5"/>
        <v>3.8450826787617043</v>
      </c>
      <c r="L30" s="8">
        <f t="shared" si="6"/>
        <v>3.8450000000000002</v>
      </c>
    </row>
    <row r="31" spans="1:12" x14ac:dyDescent="0.4">
      <c r="A31" s="3" t="s">
        <v>40</v>
      </c>
      <c r="B31" s="4">
        <v>179.5</v>
      </c>
      <c r="C31" s="4">
        <v>179.5</v>
      </c>
      <c r="D31" s="4">
        <f t="shared" si="0"/>
        <v>179.74406779661018</v>
      </c>
      <c r="E31" s="4">
        <v>3.79</v>
      </c>
      <c r="F31" s="4">
        <f t="shared" si="1"/>
        <v>3.411</v>
      </c>
      <c r="G31" s="4">
        <v>3.79</v>
      </c>
      <c r="H31" s="4">
        <f t="shared" si="2"/>
        <v>680.30499999999995</v>
      </c>
      <c r="I31" s="4">
        <f t="shared" si="3"/>
        <v>3.7848536997048527</v>
      </c>
      <c r="J31" s="4">
        <f t="shared" si="4"/>
        <v>0.37848536997048532</v>
      </c>
      <c r="K31" s="4">
        <f t="shared" si="5"/>
        <v>3.7894853699704854</v>
      </c>
      <c r="L31" s="8">
        <f t="shared" si="6"/>
        <v>3.7890000000000001</v>
      </c>
    </row>
    <row r="32" spans="1:12" x14ac:dyDescent="0.4">
      <c r="A32" s="3" t="s">
        <v>41</v>
      </c>
      <c r="B32" s="4">
        <v>182</v>
      </c>
      <c r="C32" s="4">
        <v>182</v>
      </c>
      <c r="D32" s="4">
        <f t="shared" si="0"/>
        <v>179.74406779661018</v>
      </c>
      <c r="E32" s="4">
        <v>3.69</v>
      </c>
      <c r="F32" s="4">
        <f t="shared" si="1"/>
        <v>3.3210000000000002</v>
      </c>
      <c r="G32" s="4">
        <v>3.81</v>
      </c>
      <c r="H32" s="4">
        <f t="shared" si="2"/>
        <v>693.42</v>
      </c>
      <c r="I32" s="4">
        <f t="shared" si="3"/>
        <v>3.8578185555733664</v>
      </c>
      <c r="J32" s="4">
        <f t="shared" si="4"/>
        <v>0.38578185555733668</v>
      </c>
      <c r="K32" s="4">
        <f t="shared" si="5"/>
        <v>3.7067818555573369</v>
      </c>
      <c r="L32" s="8">
        <f t="shared" si="6"/>
        <v>3.7069999999999999</v>
      </c>
    </row>
    <row r="33" spans="1:12" x14ac:dyDescent="0.4">
      <c r="A33" s="10" t="s">
        <v>68</v>
      </c>
      <c r="B33" s="4">
        <v>179</v>
      </c>
      <c r="C33" s="4">
        <f>B33/5*4</f>
        <v>143.19999999999999</v>
      </c>
      <c r="D33" s="4">
        <f t="shared" si="0"/>
        <v>179.74406779661018</v>
      </c>
      <c r="E33" s="4">
        <v>3.75</v>
      </c>
      <c r="F33" s="4">
        <f t="shared" si="1"/>
        <v>3.375</v>
      </c>
      <c r="G33" s="4">
        <v>3.93</v>
      </c>
      <c r="H33" s="4">
        <f t="shared" si="2"/>
        <v>562.77599999999995</v>
      </c>
      <c r="I33" s="4">
        <f t="shared" si="3"/>
        <v>3.1309851106563942</v>
      </c>
      <c r="J33" s="4">
        <f t="shared" si="4"/>
        <v>0.31309851106563946</v>
      </c>
      <c r="K33" s="4">
        <f t="shared" si="5"/>
        <v>3.6880985110656397</v>
      </c>
      <c r="L33" s="8">
        <f t="shared" si="6"/>
        <v>3.6880000000000002</v>
      </c>
    </row>
    <row r="34" spans="1:12" x14ac:dyDescent="0.4">
      <c r="A34" s="3" t="s">
        <v>42</v>
      </c>
      <c r="B34" s="4">
        <v>179.5</v>
      </c>
      <c r="C34" s="4">
        <v>179.5</v>
      </c>
      <c r="D34" s="4">
        <f t="shared" ref="D34:D60" si="7">AVERAGE($C$2:$C$60)</f>
        <v>179.74406779661018</v>
      </c>
      <c r="E34" s="4">
        <v>3.67</v>
      </c>
      <c r="F34" s="4">
        <f t="shared" ref="F34:F60" si="8">E34*90%</f>
        <v>3.3029999999999999</v>
      </c>
      <c r="G34" s="4">
        <v>3.82</v>
      </c>
      <c r="H34" s="4">
        <f t="shared" ref="H34:H60" si="9">G34*C34</f>
        <v>685.68999999999994</v>
      </c>
      <c r="I34" s="4">
        <f t="shared" ref="I34:I60" si="10">H34/D34</f>
        <v>3.8148129638186115</v>
      </c>
      <c r="J34" s="4">
        <f t="shared" ref="J34:J60" si="11">I34*10%</f>
        <v>0.38148129638186118</v>
      </c>
      <c r="K34" s="4">
        <f t="shared" ref="K34:K60" si="12">F34+J34</f>
        <v>3.6844812963818612</v>
      </c>
      <c r="L34" s="8">
        <f t="shared" ref="L34:L60" si="13">ROUND(K34,3)</f>
        <v>3.6840000000000002</v>
      </c>
    </row>
    <row r="35" spans="1:12" x14ac:dyDescent="0.4">
      <c r="A35" s="3" t="s">
        <v>43</v>
      </c>
      <c r="B35" s="4">
        <v>186.5</v>
      </c>
      <c r="C35" s="4">
        <v>186.5</v>
      </c>
      <c r="D35" s="4">
        <f t="shared" si="7"/>
        <v>179.74406779661018</v>
      </c>
      <c r="E35" s="4">
        <v>3.64</v>
      </c>
      <c r="F35" s="4">
        <f t="shared" si="8"/>
        <v>3.2760000000000002</v>
      </c>
      <c r="G35" s="4">
        <v>3.75</v>
      </c>
      <c r="H35" s="4">
        <f t="shared" si="9"/>
        <v>699.375</v>
      </c>
      <c r="I35" s="4">
        <f t="shared" si="10"/>
        <v>3.8909489952757683</v>
      </c>
      <c r="J35" s="4">
        <f t="shared" si="11"/>
        <v>0.38909489952757687</v>
      </c>
      <c r="K35" s="4">
        <f t="shared" si="12"/>
        <v>3.6650948995275772</v>
      </c>
      <c r="L35" s="8">
        <f t="shared" si="13"/>
        <v>3.665</v>
      </c>
    </row>
    <row r="36" spans="1:12" x14ac:dyDescent="0.4">
      <c r="A36" s="3" t="s">
        <v>44</v>
      </c>
      <c r="B36" s="4">
        <v>183</v>
      </c>
      <c r="C36" s="4">
        <v>183</v>
      </c>
      <c r="D36" s="4">
        <f t="shared" si="7"/>
        <v>179.74406779661018</v>
      </c>
      <c r="E36" s="4">
        <v>3.6</v>
      </c>
      <c r="F36" s="4">
        <f t="shared" si="8"/>
        <v>3.24</v>
      </c>
      <c r="G36" s="4">
        <v>3.73</v>
      </c>
      <c r="H36" s="4">
        <f t="shared" si="9"/>
        <v>682.59</v>
      </c>
      <c r="I36" s="4">
        <f t="shared" si="10"/>
        <v>3.7975662193891502</v>
      </c>
      <c r="J36" s="4">
        <f t="shared" si="11"/>
        <v>0.37975662193891502</v>
      </c>
      <c r="K36" s="4">
        <f t="shared" si="12"/>
        <v>3.6197566219389152</v>
      </c>
      <c r="L36" s="8">
        <f t="shared" si="13"/>
        <v>3.62</v>
      </c>
    </row>
    <row r="37" spans="1:12" x14ac:dyDescent="0.4">
      <c r="A37" s="3" t="s">
        <v>45</v>
      </c>
      <c r="B37" s="4">
        <v>180.5</v>
      </c>
      <c r="C37" s="4">
        <v>180.5</v>
      </c>
      <c r="D37" s="4">
        <f t="shared" si="7"/>
        <v>179.74406779661018</v>
      </c>
      <c r="E37" s="4">
        <v>3.61</v>
      </c>
      <c r="F37" s="4">
        <f t="shared" si="8"/>
        <v>3.2490000000000001</v>
      </c>
      <c r="G37" s="4">
        <v>3.67</v>
      </c>
      <c r="H37" s="4">
        <f t="shared" si="9"/>
        <v>662.43499999999995</v>
      </c>
      <c r="I37" s="4">
        <f t="shared" si="10"/>
        <v>3.6854345632679228</v>
      </c>
      <c r="J37" s="4">
        <f t="shared" si="11"/>
        <v>0.36854345632679231</v>
      </c>
      <c r="K37" s="4">
        <f t="shared" si="12"/>
        <v>3.6175434563267923</v>
      </c>
      <c r="L37" s="8">
        <f t="shared" si="13"/>
        <v>3.6179999999999999</v>
      </c>
    </row>
    <row r="38" spans="1:12" x14ac:dyDescent="0.4">
      <c r="A38" s="3" t="s">
        <v>46</v>
      </c>
      <c r="B38" s="4">
        <v>180.5</v>
      </c>
      <c r="C38" s="4">
        <v>180.5</v>
      </c>
      <c r="D38" s="4">
        <f t="shared" si="7"/>
        <v>179.74406779661018</v>
      </c>
      <c r="E38" s="4">
        <v>3.59</v>
      </c>
      <c r="F38" s="4">
        <f t="shared" si="8"/>
        <v>3.2309999999999999</v>
      </c>
      <c r="G38" s="4">
        <v>3.67</v>
      </c>
      <c r="H38" s="4">
        <f t="shared" si="9"/>
        <v>662.43499999999995</v>
      </c>
      <c r="I38" s="4">
        <f t="shared" si="10"/>
        <v>3.6854345632679228</v>
      </c>
      <c r="J38" s="4">
        <f t="shared" si="11"/>
        <v>0.36854345632679231</v>
      </c>
      <c r="K38" s="4">
        <f t="shared" si="12"/>
        <v>3.5995434563267921</v>
      </c>
      <c r="L38" s="8">
        <f t="shared" si="13"/>
        <v>3.6</v>
      </c>
    </row>
    <row r="39" spans="1:12" x14ac:dyDescent="0.4">
      <c r="A39" s="3" t="s">
        <v>47</v>
      </c>
      <c r="B39" s="4">
        <v>178</v>
      </c>
      <c r="C39" s="4">
        <v>178</v>
      </c>
      <c r="D39" s="4">
        <f t="shared" si="7"/>
        <v>179.74406779661018</v>
      </c>
      <c r="E39" s="4">
        <v>3.44</v>
      </c>
      <c r="F39" s="4">
        <f t="shared" si="8"/>
        <v>3.0960000000000001</v>
      </c>
      <c r="G39" s="4">
        <v>3.55</v>
      </c>
      <c r="H39" s="4">
        <f t="shared" si="9"/>
        <v>631.9</v>
      </c>
      <c r="I39" s="4">
        <f t="shared" si="10"/>
        <v>3.5155541306377236</v>
      </c>
      <c r="J39" s="4">
        <f t="shared" si="11"/>
        <v>0.35155541306377236</v>
      </c>
      <c r="K39" s="4">
        <f t="shared" si="12"/>
        <v>3.4475554130637724</v>
      </c>
      <c r="L39" s="8">
        <f t="shared" si="13"/>
        <v>3.448</v>
      </c>
    </row>
    <row r="40" spans="1:12" x14ac:dyDescent="0.4">
      <c r="A40" s="3" t="s">
        <v>48</v>
      </c>
      <c r="B40" s="4">
        <v>177</v>
      </c>
      <c r="C40" s="4">
        <v>177</v>
      </c>
      <c r="D40" s="4">
        <f t="shared" si="7"/>
        <v>179.74406779661018</v>
      </c>
      <c r="E40" s="4">
        <v>3.42</v>
      </c>
      <c r="F40" s="4">
        <f t="shared" si="8"/>
        <v>3.0779999999999998</v>
      </c>
      <c r="G40" s="4">
        <v>3.47</v>
      </c>
      <c r="H40" s="4">
        <f t="shared" si="9"/>
        <v>614.19000000000005</v>
      </c>
      <c r="I40" s="4">
        <f t="shared" si="10"/>
        <v>3.4170251487519923</v>
      </c>
      <c r="J40" s="4">
        <f t="shared" si="11"/>
        <v>0.34170251487519926</v>
      </c>
      <c r="K40" s="4">
        <f t="shared" si="12"/>
        <v>3.4197025148751989</v>
      </c>
      <c r="L40" s="8">
        <f t="shared" si="13"/>
        <v>3.42</v>
      </c>
    </row>
    <row r="41" spans="1:12" x14ac:dyDescent="0.4">
      <c r="A41" s="3" t="s">
        <v>49</v>
      </c>
      <c r="B41" s="4">
        <v>181</v>
      </c>
      <c r="C41" s="4">
        <v>181</v>
      </c>
      <c r="D41" s="4">
        <f t="shared" si="7"/>
        <v>179.74406779661018</v>
      </c>
      <c r="E41" s="4">
        <v>3.4</v>
      </c>
      <c r="F41" s="4">
        <f t="shared" si="8"/>
        <v>3.06</v>
      </c>
      <c r="G41" s="4">
        <v>3.55</v>
      </c>
      <c r="H41" s="4">
        <f t="shared" si="9"/>
        <v>642.54999999999995</v>
      </c>
      <c r="I41" s="4">
        <f t="shared" si="10"/>
        <v>3.5748050429518425</v>
      </c>
      <c r="J41" s="4">
        <f t="shared" si="11"/>
        <v>0.3574805042951843</v>
      </c>
      <c r="K41" s="4">
        <f t="shared" si="12"/>
        <v>3.4174805042951846</v>
      </c>
      <c r="L41" s="8">
        <f t="shared" si="13"/>
        <v>3.4169999999999998</v>
      </c>
    </row>
    <row r="42" spans="1:12" x14ac:dyDescent="0.4">
      <c r="A42" s="3" t="s">
        <v>50</v>
      </c>
      <c r="B42" s="4">
        <v>190.5</v>
      </c>
      <c r="C42" s="4">
        <v>190.5</v>
      </c>
      <c r="D42" s="4">
        <f t="shared" si="7"/>
        <v>179.74406779661018</v>
      </c>
      <c r="E42" s="4">
        <v>3.31</v>
      </c>
      <c r="F42" s="4">
        <f t="shared" si="8"/>
        <v>2.9790000000000001</v>
      </c>
      <c r="G42" s="4">
        <v>3.4</v>
      </c>
      <c r="H42" s="4">
        <f t="shared" si="9"/>
        <v>647.69999999999993</v>
      </c>
      <c r="I42" s="4">
        <f t="shared" si="10"/>
        <v>3.6034568925685289</v>
      </c>
      <c r="J42" s="4">
        <f t="shared" si="11"/>
        <v>0.3603456892568529</v>
      </c>
      <c r="K42" s="4">
        <f t="shared" si="12"/>
        <v>3.3393456892568532</v>
      </c>
      <c r="L42" s="8">
        <f t="shared" si="13"/>
        <v>3.339</v>
      </c>
    </row>
    <row r="43" spans="1:12" x14ac:dyDescent="0.4">
      <c r="A43" s="3" t="s">
        <v>51</v>
      </c>
      <c r="B43" s="4">
        <v>183.5</v>
      </c>
      <c r="C43" s="4">
        <v>183.5</v>
      </c>
      <c r="D43" s="4">
        <f t="shared" si="7"/>
        <v>179.74406779661018</v>
      </c>
      <c r="E43" s="4">
        <v>3.32</v>
      </c>
      <c r="F43" s="4">
        <f t="shared" si="8"/>
        <v>2.988</v>
      </c>
      <c r="G43" s="4">
        <v>3.38</v>
      </c>
      <c r="H43" s="4">
        <f t="shared" si="9"/>
        <v>620.23</v>
      </c>
      <c r="I43" s="4">
        <f t="shared" si="10"/>
        <v>3.4506284830597176</v>
      </c>
      <c r="J43" s="4">
        <f t="shared" si="11"/>
        <v>0.34506284830597178</v>
      </c>
      <c r="K43" s="4">
        <f t="shared" si="12"/>
        <v>3.3330628483059717</v>
      </c>
      <c r="L43" s="8">
        <f t="shared" si="13"/>
        <v>3.3330000000000002</v>
      </c>
    </row>
    <row r="44" spans="1:12" x14ac:dyDescent="0.4">
      <c r="A44" s="3" t="s">
        <v>52</v>
      </c>
      <c r="B44" s="4">
        <v>181.5</v>
      </c>
      <c r="C44" s="4">
        <v>181.5</v>
      </c>
      <c r="D44" s="4">
        <f t="shared" si="7"/>
        <v>179.74406779661018</v>
      </c>
      <c r="E44" s="4">
        <v>3.32</v>
      </c>
      <c r="F44" s="4">
        <f t="shared" si="8"/>
        <v>2.988</v>
      </c>
      <c r="G44" s="4">
        <v>3.36</v>
      </c>
      <c r="H44" s="4">
        <f t="shared" si="9"/>
        <v>609.84</v>
      </c>
      <c r="I44" s="4">
        <f t="shared" si="10"/>
        <v>3.3928240718912956</v>
      </c>
      <c r="J44" s="4">
        <f t="shared" si="11"/>
        <v>0.33928240718912961</v>
      </c>
      <c r="K44" s="4">
        <f t="shared" si="12"/>
        <v>3.3272824071891298</v>
      </c>
      <c r="L44" s="8">
        <f t="shared" si="13"/>
        <v>3.327</v>
      </c>
    </row>
    <row r="45" spans="1:12" x14ac:dyDescent="0.4">
      <c r="A45" s="3" t="s">
        <v>53</v>
      </c>
      <c r="B45" s="4">
        <v>182</v>
      </c>
      <c r="C45" s="4">
        <v>182</v>
      </c>
      <c r="D45" s="4">
        <f t="shared" si="7"/>
        <v>179.74406779661018</v>
      </c>
      <c r="E45" s="4">
        <v>3.3</v>
      </c>
      <c r="F45" s="4">
        <f t="shared" si="8"/>
        <v>2.9699999999999998</v>
      </c>
      <c r="G45" s="4">
        <v>3.47</v>
      </c>
      <c r="H45" s="4">
        <f t="shared" si="9"/>
        <v>631.54000000000008</v>
      </c>
      <c r="I45" s="4">
        <f t="shared" si="10"/>
        <v>3.5135512828975286</v>
      </c>
      <c r="J45" s="4">
        <f t="shared" si="11"/>
        <v>0.3513551282897529</v>
      </c>
      <c r="K45" s="4">
        <f t="shared" si="12"/>
        <v>3.3213551282897527</v>
      </c>
      <c r="L45" s="8">
        <f t="shared" si="13"/>
        <v>3.3210000000000002</v>
      </c>
    </row>
    <row r="46" spans="1:12" x14ac:dyDescent="0.4">
      <c r="A46" s="3" t="s">
        <v>54</v>
      </c>
      <c r="B46" s="4">
        <v>179.5</v>
      </c>
      <c r="C46" s="4">
        <v>179.5</v>
      </c>
      <c r="D46" s="4">
        <f t="shared" si="7"/>
        <v>179.74406779661018</v>
      </c>
      <c r="E46" s="4">
        <v>3.21</v>
      </c>
      <c r="F46" s="4">
        <f t="shared" si="8"/>
        <v>2.8890000000000002</v>
      </c>
      <c r="G46" s="4">
        <v>3.36</v>
      </c>
      <c r="H46" s="4">
        <f t="shared" si="9"/>
        <v>603.12</v>
      </c>
      <c r="I46" s="4">
        <f t="shared" si="10"/>
        <v>3.3554375807409782</v>
      </c>
      <c r="J46" s="4">
        <f t="shared" si="11"/>
        <v>0.33554375807409786</v>
      </c>
      <c r="K46" s="4">
        <f t="shared" si="12"/>
        <v>3.2245437580740983</v>
      </c>
      <c r="L46" s="8">
        <f t="shared" si="13"/>
        <v>3.2250000000000001</v>
      </c>
    </row>
    <row r="47" spans="1:12" x14ac:dyDescent="0.4">
      <c r="A47" s="3" t="s">
        <v>55</v>
      </c>
      <c r="B47" s="4">
        <v>181.5</v>
      </c>
      <c r="C47" s="4">
        <v>181.5</v>
      </c>
      <c r="D47" s="4">
        <f t="shared" si="7"/>
        <v>179.74406779661018</v>
      </c>
      <c r="E47" s="4">
        <v>3.14</v>
      </c>
      <c r="F47" s="4">
        <f t="shared" si="8"/>
        <v>2.8260000000000001</v>
      </c>
      <c r="G47" s="4">
        <v>3.36</v>
      </c>
      <c r="H47" s="4">
        <f t="shared" si="9"/>
        <v>609.84</v>
      </c>
      <c r="I47" s="4">
        <f t="shared" si="10"/>
        <v>3.3928240718912956</v>
      </c>
      <c r="J47" s="4">
        <f t="shared" si="11"/>
        <v>0.33928240718912961</v>
      </c>
      <c r="K47" s="4">
        <f t="shared" si="12"/>
        <v>3.1652824071891299</v>
      </c>
      <c r="L47" s="8">
        <f t="shared" si="13"/>
        <v>3.165</v>
      </c>
    </row>
    <row r="48" spans="1:12" x14ac:dyDescent="0.4">
      <c r="A48" s="3" t="s">
        <v>56</v>
      </c>
      <c r="B48" s="4">
        <v>184.5</v>
      </c>
      <c r="C48" s="4">
        <v>184.5</v>
      </c>
      <c r="D48" s="4">
        <f t="shared" si="7"/>
        <v>179.74406779661018</v>
      </c>
      <c r="E48" s="4">
        <v>3.07</v>
      </c>
      <c r="F48" s="4">
        <f t="shared" si="8"/>
        <v>2.7629999999999999</v>
      </c>
      <c r="G48" s="4">
        <v>3.28</v>
      </c>
      <c r="H48" s="4">
        <f t="shared" si="9"/>
        <v>605.16</v>
      </c>
      <c r="I48" s="4">
        <f t="shared" si="10"/>
        <v>3.3667870512687528</v>
      </c>
      <c r="J48" s="4">
        <f t="shared" si="11"/>
        <v>0.33667870512687531</v>
      </c>
      <c r="K48" s="4">
        <f t="shared" si="12"/>
        <v>3.099678705126875</v>
      </c>
      <c r="L48" s="8">
        <f t="shared" si="13"/>
        <v>3.1</v>
      </c>
    </row>
    <row r="49" spans="1:12" x14ac:dyDescent="0.4">
      <c r="A49" s="3" t="s">
        <v>57</v>
      </c>
      <c r="B49" s="4">
        <v>178.5</v>
      </c>
      <c r="C49" s="4">
        <v>178.5</v>
      </c>
      <c r="D49" s="4">
        <f t="shared" si="7"/>
        <v>179.74406779661018</v>
      </c>
      <c r="E49" s="4">
        <v>3.07</v>
      </c>
      <c r="F49" s="4">
        <f t="shared" si="8"/>
        <v>2.7629999999999999</v>
      </c>
      <c r="G49" s="4">
        <v>3.23</v>
      </c>
      <c r="H49" s="4">
        <f t="shared" si="9"/>
        <v>576.55499999999995</v>
      </c>
      <c r="I49" s="4">
        <f t="shared" si="10"/>
        <v>3.2076441079123796</v>
      </c>
      <c r="J49" s="4">
        <f t="shared" si="11"/>
        <v>0.32076441079123796</v>
      </c>
      <c r="K49" s="4">
        <f t="shared" si="12"/>
        <v>3.0837644107912379</v>
      </c>
      <c r="L49" s="8">
        <f t="shared" si="13"/>
        <v>3.0840000000000001</v>
      </c>
    </row>
    <row r="50" spans="1:12" x14ac:dyDescent="0.4">
      <c r="A50" s="3" t="s">
        <v>58</v>
      </c>
      <c r="B50" s="4">
        <v>178</v>
      </c>
      <c r="C50" s="4">
        <v>178</v>
      </c>
      <c r="D50" s="4">
        <f t="shared" si="7"/>
        <v>179.74406779661018</v>
      </c>
      <c r="E50" s="4">
        <v>3</v>
      </c>
      <c r="F50" s="4">
        <f t="shared" si="8"/>
        <v>2.7</v>
      </c>
      <c r="G50" s="4">
        <v>3.12</v>
      </c>
      <c r="H50" s="4">
        <f t="shared" si="9"/>
        <v>555.36</v>
      </c>
      <c r="I50" s="4">
        <f t="shared" si="10"/>
        <v>3.0897264472083656</v>
      </c>
      <c r="J50" s="4">
        <f t="shared" si="11"/>
        <v>0.30897264472083658</v>
      </c>
      <c r="K50" s="4">
        <f t="shared" si="12"/>
        <v>3.0089726447208367</v>
      </c>
      <c r="L50" s="8">
        <f t="shared" si="13"/>
        <v>3.0089999999999999</v>
      </c>
    </row>
    <row r="51" spans="1:12" x14ac:dyDescent="0.4">
      <c r="A51" s="3" t="s">
        <v>59</v>
      </c>
      <c r="B51" s="4">
        <v>166.5</v>
      </c>
      <c r="C51" s="4">
        <v>166.5</v>
      </c>
      <c r="D51" s="4">
        <f t="shared" si="7"/>
        <v>179.74406779661018</v>
      </c>
      <c r="E51" s="4">
        <v>3</v>
      </c>
      <c r="F51" s="4">
        <f t="shared" si="8"/>
        <v>2.7</v>
      </c>
      <c r="G51" s="4">
        <v>3.12</v>
      </c>
      <c r="H51" s="4">
        <f t="shared" si="9"/>
        <v>519.48</v>
      </c>
      <c r="I51" s="4">
        <f t="shared" si="10"/>
        <v>2.8901092891022073</v>
      </c>
      <c r="J51" s="4">
        <f t="shared" si="11"/>
        <v>0.28901092891022073</v>
      </c>
      <c r="K51" s="4">
        <f t="shared" si="12"/>
        <v>2.9890109289102211</v>
      </c>
      <c r="L51" s="8">
        <f t="shared" si="13"/>
        <v>2.9889999999999999</v>
      </c>
    </row>
    <row r="52" spans="1:12" x14ac:dyDescent="0.4">
      <c r="A52" s="3" t="s">
        <v>60</v>
      </c>
      <c r="B52" s="4">
        <v>178</v>
      </c>
      <c r="C52" s="4">
        <v>178</v>
      </c>
      <c r="D52" s="4">
        <f t="shared" si="7"/>
        <v>179.74406779661018</v>
      </c>
      <c r="E52" s="4">
        <v>2.96</v>
      </c>
      <c r="F52" s="4">
        <f t="shared" si="8"/>
        <v>2.6640000000000001</v>
      </c>
      <c r="G52" s="4">
        <v>3.1</v>
      </c>
      <c r="H52" s="4">
        <f t="shared" si="9"/>
        <v>551.80000000000007</v>
      </c>
      <c r="I52" s="4">
        <f t="shared" si="10"/>
        <v>3.06992050844421</v>
      </c>
      <c r="J52" s="4">
        <f t="shared" si="11"/>
        <v>0.30699205084442105</v>
      </c>
      <c r="K52" s="4">
        <f t="shared" si="12"/>
        <v>2.970992050844421</v>
      </c>
      <c r="L52" s="8">
        <f t="shared" si="13"/>
        <v>2.9710000000000001</v>
      </c>
    </row>
    <row r="53" spans="1:12" x14ac:dyDescent="0.4">
      <c r="A53" s="3" t="s">
        <v>61</v>
      </c>
      <c r="B53" s="4">
        <v>184.5</v>
      </c>
      <c r="C53" s="4">
        <v>184.5</v>
      </c>
      <c r="D53" s="4">
        <f t="shared" si="7"/>
        <v>179.74406779661018</v>
      </c>
      <c r="E53" s="4">
        <v>2.73</v>
      </c>
      <c r="F53" s="4">
        <f t="shared" si="8"/>
        <v>2.4569999999999999</v>
      </c>
      <c r="G53" s="4">
        <v>3.03</v>
      </c>
      <c r="H53" s="4">
        <f t="shared" si="9"/>
        <v>559.03499999999997</v>
      </c>
      <c r="I53" s="4">
        <f t="shared" si="10"/>
        <v>3.1101721845561952</v>
      </c>
      <c r="J53" s="4">
        <f t="shared" si="11"/>
        <v>0.31101721845561953</v>
      </c>
      <c r="K53" s="4">
        <f t="shared" si="12"/>
        <v>2.7680172184556193</v>
      </c>
      <c r="L53" s="8">
        <f t="shared" si="13"/>
        <v>2.7679999999999998</v>
      </c>
    </row>
    <row r="54" spans="1:12" x14ac:dyDescent="0.4">
      <c r="A54" s="3" t="s">
        <v>62</v>
      </c>
      <c r="B54" s="4">
        <v>183.5</v>
      </c>
      <c r="C54" s="4">
        <v>183.5</v>
      </c>
      <c r="D54" s="4">
        <f t="shared" si="7"/>
        <v>179.74406779661018</v>
      </c>
      <c r="E54" s="4">
        <v>2.6</v>
      </c>
      <c r="F54" s="4">
        <f t="shared" si="8"/>
        <v>2.3400000000000003</v>
      </c>
      <c r="G54" s="4">
        <v>2.84</v>
      </c>
      <c r="H54" s="4">
        <f t="shared" si="9"/>
        <v>521.14</v>
      </c>
      <c r="I54" s="4">
        <f t="shared" si="10"/>
        <v>2.8993446425708869</v>
      </c>
      <c r="J54" s="4">
        <f t="shared" si="11"/>
        <v>0.28993446425708869</v>
      </c>
      <c r="K54" s="4">
        <f t="shared" si="12"/>
        <v>2.6299344642570892</v>
      </c>
      <c r="L54" s="8">
        <f t="shared" si="13"/>
        <v>2.63</v>
      </c>
    </row>
    <row r="55" spans="1:12" x14ac:dyDescent="0.4">
      <c r="A55" s="3" t="s">
        <v>63</v>
      </c>
      <c r="B55" s="4">
        <v>173</v>
      </c>
      <c r="C55" s="4">
        <v>173</v>
      </c>
      <c r="D55" s="4">
        <f t="shared" si="7"/>
        <v>179.74406779661018</v>
      </c>
      <c r="E55" s="4">
        <v>2.5</v>
      </c>
      <c r="F55" s="4">
        <f t="shared" si="8"/>
        <v>2.25</v>
      </c>
      <c r="G55" s="4">
        <v>2.79</v>
      </c>
      <c r="H55" s="4">
        <f t="shared" si="9"/>
        <v>482.67</v>
      </c>
      <c r="I55" s="4">
        <f t="shared" si="10"/>
        <v>2.6853181076672104</v>
      </c>
      <c r="J55" s="4">
        <f t="shared" si="11"/>
        <v>0.26853181076672106</v>
      </c>
      <c r="K55" s="4">
        <f t="shared" si="12"/>
        <v>2.5185318107667212</v>
      </c>
      <c r="L55" s="8">
        <f t="shared" si="13"/>
        <v>2.5190000000000001</v>
      </c>
    </row>
    <row r="56" spans="1:12" x14ac:dyDescent="0.4">
      <c r="A56" s="3" t="s">
        <v>69</v>
      </c>
      <c r="B56" s="4">
        <v>129</v>
      </c>
      <c r="C56" s="4">
        <f>B56/5*4</f>
        <v>103.2</v>
      </c>
      <c r="D56" s="4">
        <f t="shared" si="7"/>
        <v>179.74406779661018</v>
      </c>
      <c r="E56" s="4">
        <v>2.63</v>
      </c>
      <c r="F56" s="4">
        <f t="shared" si="8"/>
        <v>2.367</v>
      </c>
      <c r="G56" s="4">
        <v>2.13</v>
      </c>
      <c r="H56" s="4">
        <f t="shared" si="9"/>
        <v>219.816</v>
      </c>
      <c r="I56" s="4">
        <f t="shared" si="10"/>
        <v>1.222938830163415</v>
      </c>
      <c r="J56" s="4">
        <f t="shared" si="11"/>
        <v>0.1222938830163415</v>
      </c>
      <c r="K56" s="4">
        <f t="shared" si="12"/>
        <v>2.4892938830163414</v>
      </c>
      <c r="L56" s="8">
        <f t="shared" si="13"/>
        <v>2.4889999999999999</v>
      </c>
    </row>
    <row r="57" spans="1:12" x14ac:dyDescent="0.4">
      <c r="A57" s="3" t="s">
        <v>64</v>
      </c>
      <c r="B57" s="4">
        <v>179</v>
      </c>
      <c r="C57" s="4">
        <v>179</v>
      </c>
      <c r="D57" s="4">
        <f t="shared" si="7"/>
        <v>179.74406779661018</v>
      </c>
      <c r="E57" s="4">
        <v>2.31</v>
      </c>
      <c r="F57" s="4">
        <f t="shared" si="8"/>
        <v>2.0790000000000002</v>
      </c>
      <c r="G57" s="4">
        <v>2.58</v>
      </c>
      <c r="H57" s="4">
        <f t="shared" si="9"/>
        <v>461.82</v>
      </c>
      <c r="I57" s="4">
        <f t="shared" si="10"/>
        <v>2.5693198427142168</v>
      </c>
      <c r="J57" s="4">
        <f t="shared" si="11"/>
        <v>0.25693198427142167</v>
      </c>
      <c r="K57" s="4">
        <f t="shared" si="12"/>
        <v>2.3359319842714217</v>
      </c>
      <c r="L57" s="8">
        <f t="shared" si="13"/>
        <v>2.3359999999999999</v>
      </c>
    </row>
    <row r="58" spans="1:12" x14ac:dyDescent="0.4">
      <c r="A58" s="3" t="s">
        <v>65</v>
      </c>
      <c r="B58" s="4">
        <v>149</v>
      </c>
      <c r="C58" s="4">
        <v>149</v>
      </c>
      <c r="D58" s="4">
        <f t="shared" si="7"/>
        <v>179.74406779661018</v>
      </c>
      <c r="E58" s="4">
        <v>2.16</v>
      </c>
      <c r="F58" s="4">
        <f t="shared" si="8"/>
        <v>1.9440000000000002</v>
      </c>
      <c r="G58" s="4">
        <v>2.4700000000000002</v>
      </c>
      <c r="H58" s="4">
        <f t="shared" si="9"/>
        <v>368.03000000000003</v>
      </c>
      <c r="I58" s="4">
        <f t="shared" si="10"/>
        <v>2.0475223717338213</v>
      </c>
      <c r="J58" s="4">
        <f t="shared" si="11"/>
        <v>0.20475223717338215</v>
      </c>
      <c r="K58" s="4">
        <f t="shared" si="12"/>
        <v>2.1487522371733823</v>
      </c>
      <c r="L58" s="8">
        <f t="shared" si="13"/>
        <v>2.149</v>
      </c>
    </row>
    <row r="59" spans="1:12" x14ac:dyDescent="0.4">
      <c r="A59" s="3" t="s">
        <v>66</v>
      </c>
      <c r="B59" s="4">
        <v>128</v>
      </c>
      <c r="C59" s="4">
        <v>128</v>
      </c>
      <c r="D59" s="4">
        <f t="shared" si="7"/>
        <v>179.74406779661018</v>
      </c>
      <c r="E59" s="4">
        <v>2.0099999999999998</v>
      </c>
      <c r="F59" s="4">
        <f t="shared" si="8"/>
        <v>1.8089999999999999</v>
      </c>
      <c r="G59" s="4">
        <v>2.2999999999999998</v>
      </c>
      <c r="H59" s="4">
        <f t="shared" si="9"/>
        <v>294.39999999999998</v>
      </c>
      <c r="I59" s="4">
        <f t="shared" si="10"/>
        <v>1.6378843742043769</v>
      </c>
      <c r="J59" s="4">
        <f t="shared" si="11"/>
        <v>0.16378843742043769</v>
      </c>
      <c r="K59" s="4">
        <f t="shared" si="12"/>
        <v>1.9727884374204376</v>
      </c>
      <c r="L59" s="8">
        <f t="shared" si="13"/>
        <v>1.9730000000000001</v>
      </c>
    </row>
    <row r="60" spans="1:12" x14ac:dyDescent="0.4">
      <c r="A60" s="3" t="s">
        <v>67</v>
      </c>
      <c r="B60" s="4">
        <v>157.5</v>
      </c>
      <c r="C60" s="4">
        <v>157.5</v>
      </c>
      <c r="D60" s="4">
        <f t="shared" si="7"/>
        <v>179.74406779661018</v>
      </c>
      <c r="E60" s="4">
        <v>1.97</v>
      </c>
      <c r="F60" s="4">
        <f t="shared" si="8"/>
        <v>1.7729999999999999</v>
      </c>
      <c r="G60" s="4">
        <v>2.2400000000000002</v>
      </c>
      <c r="H60" s="4">
        <f t="shared" si="9"/>
        <v>352.8</v>
      </c>
      <c r="I60" s="4">
        <f t="shared" si="10"/>
        <v>1.9627907853916584</v>
      </c>
      <c r="J60" s="4">
        <f t="shared" si="11"/>
        <v>0.19627907853916585</v>
      </c>
      <c r="K60" s="4">
        <f t="shared" si="12"/>
        <v>1.9692790785391658</v>
      </c>
      <c r="L60" s="8">
        <f t="shared" si="13"/>
        <v>1.9690000000000001</v>
      </c>
    </row>
  </sheetData>
  <sortState xmlns:xlrd2="http://schemas.microsoft.com/office/spreadsheetml/2017/richdata2" ref="A2:L60">
    <sortCondition descending="1" ref="L2:L60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吉yu</dc:creator>
  <cp:lastModifiedBy>冯吉妤</cp:lastModifiedBy>
  <dcterms:created xsi:type="dcterms:W3CDTF">2022-09-14T05:42:51Z</dcterms:created>
  <dcterms:modified xsi:type="dcterms:W3CDTF">2022-09-15T16:30:21Z</dcterms:modified>
</cp:coreProperties>
</file>