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出勤统计与成绩汇总表" sheetId="1" r:id="rId1"/>
  </sheets>
  <definedNames>
    <definedName name="_xlnm._FilterDatabase" localSheetId="0" hidden="1">出勤统计与成绩汇总表!$A$1:$K$136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<sst xmlns="http://schemas.openxmlformats.org/spreadsheetml/2006/main" count="624" uniqueCount="193">
  <si>
    <r>
      <rPr>
        <b/>
        <sz val="11"/>
        <color rgb="FF000000"/>
        <rFont val="宋体"/>
        <charset val="134"/>
      </rPr>
      <t>浙江大学医学院2024年第二期学生入党积极分子培训班-出勤统计与成绩汇总表    结业人数：</t>
    </r>
    <r>
      <rPr>
        <b/>
        <u/>
        <sz val="11"/>
        <color rgb="FF000000"/>
        <rFont val="宋体"/>
        <charset val="134"/>
      </rPr>
      <t xml:space="preserve">   104/133   </t>
    </r>
  </si>
  <si>
    <t>编号</t>
  </si>
  <si>
    <t>所在单位</t>
  </si>
  <si>
    <t>姓名</t>
  </si>
  <si>
    <t>学号</t>
  </si>
  <si>
    <t>辅导报告出勤情况</t>
  </si>
  <si>
    <t>小班讨论分数</t>
  </si>
  <si>
    <t>情景党课</t>
  </si>
  <si>
    <t>谈心谈话次数</t>
  </si>
  <si>
    <t>结业考成绩</t>
  </si>
  <si>
    <t>总成绩</t>
  </si>
  <si>
    <t>是否结业</t>
  </si>
  <si>
    <t>例</t>
  </si>
  <si>
    <t>学生党建工作指导委员会</t>
  </si>
  <si>
    <t>张三</t>
  </si>
  <si>
    <t>出勤/缺席</t>
  </si>
  <si>
    <t>阿登蕊</t>
  </si>
  <si>
    <t>出勤</t>
  </si>
  <si>
    <t>结业</t>
  </si>
  <si>
    <t>屈鑫兰</t>
  </si>
  <si>
    <t>梁爽</t>
  </si>
  <si>
    <t>刘宇珊</t>
  </si>
  <si>
    <t>胥彦良</t>
  </si>
  <si>
    <t>杨智淇</t>
  </si>
  <si>
    <t>张傲然</t>
  </si>
  <si>
    <t>缺勤</t>
  </si>
  <si>
    <t>不予结业</t>
  </si>
  <si>
    <t>纪冰艳</t>
  </si>
  <si>
    <t>郝布日</t>
  </si>
  <si>
    <t>田子瑜</t>
  </si>
  <si>
    <t>司子懿</t>
  </si>
  <si>
    <t>杨俊</t>
  </si>
  <si>
    <t>黄钟敬</t>
  </si>
  <si>
    <t>第一临床医学院</t>
  </si>
  <si>
    <t>韩诗</t>
  </si>
  <si>
    <t>冯紫丹</t>
  </si>
  <si>
    <t>第二临床医学院</t>
  </si>
  <si>
    <t>李紫玲</t>
  </si>
  <si>
    <t>第三临床医学院</t>
  </si>
  <si>
    <t>宿俊玮</t>
  </si>
  <si>
    <t>陈希</t>
  </si>
  <si>
    <t>妇产科学院</t>
  </si>
  <si>
    <t>张卜凡</t>
  </si>
  <si>
    <t>陈诺</t>
  </si>
  <si>
    <t>田银生</t>
  </si>
  <si>
    <t>3230105828</t>
  </si>
  <si>
    <t>潘天祺</t>
  </si>
  <si>
    <t>3230102687</t>
  </si>
  <si>
    <t>孙铭蔓</t>
  </si>
  <si>
    <t>3230102322</t>
  </si>
  <si>
    <t>章博文</t>
  </si>
  <si>
    <t>3230100380</t>
  </si>
  <si>
    <t>张昕妍</t>
  </si>
  <si>
    <t>3230102236</t>
  </si>
  <si>
    <t>李昕泽</t>
  </si>
  <si>
    <t>3230106044</t>
  </si>
  <si>
    <t>沈栩灿</t>
  </si>
  <si>
    <t>3230100267</t>
  </si>
  <si>
    <t>胡振宇</t>
  </si>
  <si>
    <t>/</t>
  </si>
  <si>
    <t>潘浩森</t>
  </si>
  <si>
    <t>陈来鑫</t>
  </si>
  <si>
    <t>徐杨涛</t>
  </si>
  <si>
    <t>毛晨曦</t>
  </si>
  <si>
    <t>王楚淳</t>
  </si>
  <si>
    <t>袁鹤菲</t>
  </si>
  <si>
    <t>孙祎扬</t>
  </si>
  <si>
    <t>沈思艺</t>
  </si>
  <si>
    <t>马寒冰</t>
  </si>
  <si>
    <t>王潇男</t>
  </si>
  <si>
    <t>3230100252</t>
  </si>
  <si>
    <t>张雪晨</t>
  </si>
  <si>
    <t>3230102600</t>
  </si>
  <si>
    <t>何桂蓉</t>
  </si>
  <si>
    <t>骆家琰</t>
  </si>
  <si>
    <t>李帅奇</t>
  </si>
  <si>
    <t>曾令彬</t>
  </si>
  <si>
    <t>汪晨烨</t>
  </si>
  <si>
    <t>王了然</t>
  </si>
  <si>
    <t>高珂</t>
  </si>
  <si>
    <t>郭钰茹</t>
  </si>
  <si>
    <t>脑科学与脑医学学院</t>
  </si>
  <si>
    <t>郑予馨</t>
  </si>
  <si>
    <t>孙方玲</t>
  </si>
  <si>
    <t>未参加</t>
  </si>
  <si>
    <t>基础医学院</t>
  </si>
  <si>
    <t>赵亿安</t>
  </si>
  <si>
    <t>刘志超</t>
  </si>
  <si>
    <t>葛浩宇</t>
  </si>
  <si>
    <t>俞泽斌</t>
  </si>
  <si>
    <t>补考</t>
  </si>
  <si>
    <t>田恬</t>
  </si>
  <si>
    <t>金凯峰</t>
  </si>
  <si>
    <t>万杨卓群</t>
  </si>
  <si>
    <t>胡青青</t>
  </si>
  <si>
    <t>退出</t>
  </si>
  <si>
    <t>金益锋</t>
  </si>
  <si>
    <t>叶阳琛</t>
  </si>
  <si>
    <t>遗传所</t>
  </si>
  <si>
    <t>相舒晨露</t>
  </si>
  <si>
    <t>第四临床医学院</t>
  </si>
  <si>
    <t>刘霁萱</t>
  </si>
  <si>
    <t>吴昊俣</t>
  </si>
  <si>
    <t>马新奕</t>
  </si>
  <si>
    <t>公共卫生学院</t>
  </si>
  <si>
    <t>尚冰</t>
  </si>
  <si>
    <t>彭瀚琦</t>
  </si>
  <si>
    <t>马倩</t>
  </si>
  <si>
    <t>储维维</t>
  </si>
  <si>
    <t>赵延婕</t>
  </si>
  <si>
    <t>闫怡帆</t>
  </si>
  <si>
    <t>李子涵</t>
  </si>
  <si>
    <t>饶曼</t>
  </si>
  <si>
    <t>李增辉</t>
  </si>
  <si>
    <t>李晴晴</t>
  </si>
  <si>
    <t>张若彤</t>
  </si>
  <si>
    <t>郭刘军</t>
  </si>
  <si>
    <t>平颜</t>
  </si>
  <si>
    <t>缺考</t>
  </si>
  <si>
    <t>陈劲岩</t>
  </si>
  <si>
    <t>张旻</t>
  </si>
  <si>
    <t>李志芳</t>
  </si>
  <si>
    <t>陈梦戈</t>
  </si>
  <si>
    <t>徐舒蕊</t>
  </si>
  <si>
    <t>楼程涛</t>
  </si>
  <si>
    <t>陈熙佳</t>
  </si>
  <si>
    <t>林群译</t>
  </si>
  <si>
    <t>尹佳丽</t>
  </si>
  <si>
    <t>陈宇</t>
  </si>
  <si>
    <t>陈迪</t>
  </si>
  <si>
    <t>周晓蓥</t>
  </si>
  <si>
    <t>姜淑文</t>
  </si>
  <si>
    <t>余析知</t>
  </si>
  <si>
    <t>陈力杨</t>
  </si>
  <si>
    <t>高敏</t>
  </si>
  <si>
    <t>中共浙江大学医学院附属妇产科医院研究生第三支部委员会</t>
  </si>
  <si>
    <t>赵简</t>
  </si>
  <si>
    <t>缺席</t>
  </si>
  <si>
    <t>宋佳佳</t>
  </si>
  <si>
    <t>中共浙江大学医学院附属妇产科医院研究生第一支部委员会</t>
  </si>
  <si>
    <t>陈施榆</t>
  </si>
  <si>
    <t>中共浙江大学医学院儿科学院第一党支部</t>
  </si>
  <si>
    <t>何家耀</t>
  </si>
  <si>
    <t>何静</t>
  </si>
  <si>
    <t>12318677</t>
  </si>
  <si>
    <t>中共浙江大学医学院儿科学院研究生第三党支部</t>
  </si>
  <si>
    <t>廖梦秋</t>
  </si>
  <si>
    <t>中共浙江大学医学院附属儿童医院研究生第二党支部</t>
  </si>
  <si>
    <t>刘思源</t>
  </si>
  <si>
    <t>王熠</t>
  </si>
  <si>
    <t>中共浙江大学医学院附属第四医院和“一带一路”国际医学院委员会研究生第一党支部</t>
  </si>
  <si>
    <t>杨杨</t>
  </si>
  <si>
    <t>退出培训班</t>
  </si>
  <si>
    <t>杨云可</t>
  </si>
  <si>
    <t>中共浙江大学医学院附属第四医院和“一带一路”国际医学院委员会研究生第三党支部</t>
  </si>
  <si>
    <t>楚佳禾</t>
  </si>
  <si>
    <t>中共浙江大学医学院附属第四医院和“一带一路”国际医学院委员会研究生在杭党支部</t>
  </si>
  <si>
    <t>赵金超</t>
  </si>
  <si>
    <t>中共浙江大学医学院附属第四医院和“一带一路”国际医学院委员会研究生第二党支部</t>
  </si>
  <si>
    <t>丁俊康</t>
  </si>
  <si>
    <t>中共浙江大学医学院附属第四医院和“一带一路”国际医学院委员会研究生第四党支部</t>
  </si>
  <si>
    <t>边宇鹏</t>
  </si>
  <si>
    <t>杭苏宁</t>
  </si>
  <si>
    <t>中共浙江大学医学院附属口腔医院研究生第一支部委员会</t>
  </si>
  <si>
    <t>王萌</t>
  </si>
  <si>
    <t>中共浙江大学医学院附属口腔医院研究生第二支部委员会</t>
  </si>
  <si>
    <t>俞舟</t>
  </si>
  <si>
    <t>张芩梦</t>
  </si>
  <si>
    <t>夏晨龙</t>
  </si>
  <si>
    <t>中共浙江大学医学院附属口腔医院研究生第四支部委员会</t>
  </si>
  <si>
    <t>朱涵</t>
  </si>
  <si>
    <t>中共浙江大学医学院附属口腔医院研究生第五支部委员会</t>
  </si>
  <si>
    <t>程久豪</t>
  </si>
  <si>
    <t>朱子瑜</t>
  </si>
  <si>
    <t>周航</t>
  </si>
  <si>
    <t>李佳力</t>
  </si>
  <si>
    <t>杨穗碧</t>
  </si>
  <si>
    <t>薛成楚</t>
  </si>
  <si>
    <t>燕然</t>
  </si>
  <si>
    <t>张书恒</t>
  </si>
  <si>
    <t>易佳</t>
  </si>
  <si>
    <t>曾凯琪</t>
  </si>
  <si>
    <t>缪晓楠</t>
  </si>
  <si>
    <t>何颖橙</t>
  </si>
  <si>
    <t>胡梦圆</t>
  </si>
  <si>
    <t>邵哲宇</t>
  </si>
  <si>
    <t>刘燕杰</t>
  </si>
  <si>
    <t>潘皖芽</t>
  </si>
  <si>
    <t>陈琪</t>
  </si>
  <si>
    <t>戴小策</t>
  </si>
  <si>
    <t>辛玲</t>
  </si>
  <si>
    <t>王宇奇</t>
  </si>
  <si>
    <t>陈鑫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</si>
</sst>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Times New Roman Regular"/>
      <charset val="134"/>
    </font>
    <font>
      <sz val="11"/>
      <name val="宋体-简"/>
      <charset val="134"/>
    </font>
    <font>
      <sz val="11"/>
      <name val="Times New Roman Regular"/>
      <charset val="134"/>
    </font>
    <font>
      <sz val="11"/>
      <name val="等线"/>
      <charset val="134"/>
      <scheme val="minor"/>
    </font>
    <font>
      <sz val="12"/>
      <name val="SimSun"/>
      <charset val="134"/>
    </font>
    <font>
      <sz val="11"/>
      <name val="SimSu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L136"/>
  <sheetViews>
    <sheetView tabSelected="1" zoomScale="55" zoomScaleNormal="55" topLeftCell="A50" workbookViewId="0">
      <selection activeCell="N84" sqref="N84"/>
    </sheetView>
  </sheetViews>
  <sheetFormatPr defaultColWidth="9" defaultRowHeight="14" customHeight="1"/>
  <cols>
    <col min="1" max="1" width="12.6583333333333" style="1" customWidth="1"/>
    <col min="2" max="2" width="78.4166666666667" style="1" customWidth="1"/>
    <col min="3" max="3" width="20.6666666666667" style="1" customWidth="1"/>
    <col min="4" max="4" width="12.6583333333333" style="1" customWidth="1"/>
    <col min="5" max="7" width="16.6583333333333" style="1" customWidth="1"/>
    <col min="8" max="9" width="12.6583333333333" style="1" customWidth="1"/>
    <col min="10" max="10" width="23.65" style="1" customWidth="1"/>
    <col min="11" max="11" width="22.15" style="1" customWidth="1"/>
    <col min="12" max="12" width="9" style="4"/>
  </cols>
  <sheetData>
    <row r="1" ht="2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3"/>
    </row>
    <row r="2" s="1" customFormat="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4" t="s">
        <v>11</v>
      </c>
      <c r="L2" s="25"/>
    </row>
    <row r="3" s="2" customFormat="1" customHeight="1" spans="1:12">
      <c r="A3" s="7" t="s">
        <v>12</v>
      </c>
      <c r="B3" s="7" t="s">
        <v>13</v>
      </c>
      <c r="C3" s="7" t="s">
        <v>14</v>
      </c>
      <c r="D3" s="7">
        <v>319010000</v>
      </c>
      <c r="E3" s="7" t="s">
        <v>15</v>
      </c>
      <c r="F3" s="7">
        <v>80</v>
      </c>
      <c r="G3" s="7">
        <v>80</v>
      </c>
      <c r="H3" s="7">
        <v>1</v>
      </c>
      <c r="I3" s="7">
        <v>80</v>
      </c>
      <c r="J3" s="7">
        <f>F3*0.25+G3*0.25+I3*0.5</f>
        <v>80</v>
      </c>
      <c r="K3" s="26"/>
      <c r="L3" s="27"/>
    </row>
    <row r="4" s="1" customFormat="1" ht="14.25" customHeight="1" spans="1:12">
      <c r="A4" s="7">
        <v>1</v>
      </c>
      <c r="B4" s="7" t="s">
        <v>13</v>
      </c>
      <c r="C4" s="7" t="s">
        <v>16</v>
      </c>
      <c r="D4" s="7">
        <v>3230105356</v>
      </c>
      <c r="E4" s="7" t="s">
        <v>17</v>
      </c>
      <c r="F4" s="7">
        <v>87</v>
      </c>
      <c r="G4" s="7">
        <v>90</v>
      </c>
      <c r="H4" s="7">
        <v>1</v>
      </c>
      <c r="I4" s="7">
        <v>66</v>
      </c>
      <c r="J4" s="7">
        <f t="shared" ref="J4:J23" si="0">F4*0.25+G4*0.25+I4*0.5</f>
        <v>77.25</v>
      </c>
      <c r="K4" s="26" t="s">
        <v>18</v>
      </c>
      <c r="L4" s="25"/>
    </row>
    <row r="5" s="1" customFormat="1" ht="14.25" customHeight="1" spans="1:12">
      <c r="A5" s="7">
        <v>2</v>
      </c>
      <c r="B5" s="7" t="s">
        <v>13</v>
      </c>
      <c r="C5" s="7" t="s">
        <v>19</v>
      </c>
      <c r="D5" s="7">
        <v>3230101568</v>
      </c>
      <c r="E5" s="7" t="s">
        <v>17</v>
      </c>
      <c r="F5" s="7">
        <v>78</v>
      </c>
      <c r="G5" s="7">
        <v>90</v>
      </c>
      <c r="H5" s="7">
        <v>1</v>
      </c>
      <c r="I5" s="7">
        <v>73</v>
      </c>
      <c r="J5" s="7">
        <f t="shared" si="0"/>
        <v>78.5</v>
      </c>
      <c r="K5" s="26" t="s">
        <v>18</v>
      </c>
      <c r="L5" s="25"/>
    </row>
    <row r="6" s="1" customFormat="1" ht="14.25" customHeight="1" spans="1:12">
      <c r="A6" s="7">
        <v>3</v>
      </c>
      <c r="B6" s="7" t="s">
        <v>13</v>
      </c>
      <c r="C6" s="7" t="s">
        <v>20</v>
      </c>
      <c r="D6" s="7">
        <v>3230101450</v>
      </c>
      <c r="E6" s="7" t="s">
        <v>17</v>
      </c>
      <c r="F6" s="7">
        <v>83</v>
      </c>
      <c r="G6" s="7">
        <v>90</v>
      </c>
      <c r="H6" s="7">
        <v>1</v>
      </c>
      <c r="I6" s="7">
        <v>68</v>
      </c>
      <c r="J6" s="7">
        <f t="shared" si="0"/>
        <v>77.25</v>
      </c>
      <c r="K6" s="26" t="s">
        <v>18</v>
      </c>
      <c r="L6" s="25"/>
    </row>
    <row r="7" s="1" customFormat="1" ht="14.25" customHeight="1" spans="1:12">
      <c r="A7" s="7">
        <v>4</v>
      </c>
      <c r="B7" s="7" t="s">
        <v>13</v>
      </c>
      <c r="C7" s="7" t="s">
        <v>21</v>
      </c>
      <c r="D7" s="7">
        <v>3230104686</v>
      </c>
      <c r="E7" s="7" t="s">
        <v>17</v>
      </c>
      <c r="F7" s="7">
        <v>83</v>
      </c>
      <c r="G7" s="7">
        <v>90</v>
      </c>
      <c r="H7" s="7">
        <v>1</v>
      </c>
      <c r="I7" s="7">
        <v>71</v>
      </c>
      <c r="J7" s="7">
        <f t="shared" si="0"/>
        <v>78.75</v>
      </c>
      <c r="K7" s="26" t="s">
        <v>18</v>
      </c>
      <c r="L7" s="25"/>
    </row>
    <row r="8" s="1" customFormat="1" ht="14.25" customHeight="1" spans="1:12">
      <c r="A8" s="7">
        <v>5</v>
      </c>
      <c r="B8" s="7" t="s">
        <v>13</v>
      </c>
      <c r="C8" s="7" t="s">
        <v>22</v>
      </c>
      <c r="D8" s="7">
        <v>3230102617</v>
      </c>
      <c r="E8" s="7" t="s">
        <v>17</v>
      </c>
      <c r="F8" s="7">
        <v>80</v>
      </c>
      <c r="G8" s="7">
        <v>90</v>
      </c>
      <c r="H8" s="7">
        <v>1</v>
      </c>
      <c r="I8" s="7">
        <v>63</v>
      </c>
      <c r="J8" s="7">
        <f t="shared" si="0"/>
        <v>74</v>
      </c>
      <c r="K8" s="26" t="s">
        <v>18</v>
      </c>
      <c r="L8" s="25"/>
    </row>
    <row r="9" s="1" customFormat="1" ht="14.25" customHeight="1" spans="1:12">
      <c r="A9" s="7">
        <v>6</v>
      </c>
      <c r="B9" s="7" t="s">
        <v>13</v>
      </c>
      <c r="C9" s="7" t="s">
        <v>23</v>
      </c>
      <c r="D9" s="7">
        <v>3220105816</v>
      </c>
      <c r="E9" s="7" t="s">
        <v>17</v>
      </c>
      <c r="F9" s="7">
        <v>80</v>
      </c>
      <c r="G9" s="7">
        <v>85</v>
      </c>
      <c r="H9" s="7">
        <v>1</v>
      </c>
      <c r="I9" s="7">
        <v>60</v>
      </c>
      <c r="J9" s="7">
        <f t="shared" si="0"/>
        <v>71.25</v>
      </c>
      <c r="K9" s="26" t="s">
        <v>18</v>
      </c>
      <c r="L9" s="25"/>
    </row>
    <row r="10" s="3" customFormat="1" ht="14.25" customHeight="1" spans="1:12">
      <c r="A10" s="7">
        <v>7</v>
      </c>
      <c r="B10" s="8" t="s">
        <v>13</v>
      </c>
      <c r="C10" s="8" t="s">
        <v>24</v>
      </c>
      <c r="D10" s="8">
        <v>3230101897</v>
      </c>
      <c r="E10" s="8" t="s">
        <v>25</v>
      </c>
      <c r="F10" s="8">
        <v>78</v>
      </c>
      <c r="G10" s="8">
        <v>85</v>
      </c>
      <c r="H10" s="8">
        <v>1</v>
      </c>
      <c r="I10" s="8">
        <v>68</v>
      </c>
      <c r="J10" s="8">
        <f t="shared" si="0"/>
        <v>74.75</v>
      </c>
      <c r="K10" s="28" t="s">
        <v>26</v>
      </c>
      <c r="L10" s="29"/>
    </row>
    <row r="11" s="3" customFormat="1" ht="14.25" customHeight="1" spans="1:12">
      <c r="A11" s="7">
        <v>8</v>
      </c>
      <c r="B11" s="7" t="s">
        <v>13</v>
      </c>
      <c r="C11" s="7" t="s">
        <v>27</v>
      </c>
      <c r="D11" s="7">
        <v>3230104833</v>
      </c>
      <c r="E11" s="7" t="s">
        <v>17</v>
      </c>
      <c r="F11" s="7">
        <v>78</v>
      </c>
      <c r="G11" s="7">
        <v>85</v>
      </c>
      <c r="H11" s="7">
        <v>1</v>
      </c>
      <c r="I11" s="7">
        <v>60</v>
      </c>
      <c r="J11" s="7">
        <f t="shared" si="0"/>
        <v>70.75</v>
      </c>
      <c r="K11" s="26" t="s">
        <v>18</v>
      </c>
      <c r="L11" s="29"/>
    </row>
    <row r="12" s="1" customFormat="1" ht="14.25" customHeight="1" spans="1:12">
      <c r="A12" s="7">
        <v>9</v>
      </c>
      <c r="B12" s="7" t="s">
        <v>13</v>
      </c>
      <c r="C12" s="7" t="s">
        <v>28</v>
      </c>
      <c r="D12" s="7">
        <v>3230101986</v>
      </c>
      <c r="E12" s="7" t="s">
        <v>17</v>
      </c>
      <c r="F12" s="7">
        <v>80</v>
      </c>
      <c r="G12" s="7">
        <v>85</v>
      </c>
      <c r="H12" s="7">
        <v>1</v>
      </c>
      <c r="I12" s="7">
        <v>79</v>
      </c>
      <c r="J12" s="7">
        <f t="shared" si="0"/>
        <v>80.75</v>
      </c>
      <c r="K12" s="26" t="s">
        <v>18</v>
      </c>
      <c r="L12" s="25"/>
    </row>
    <row r="13" s="1" customFormat="1" ht="14.25" customHeight="1" spans="1:12">
      <c r="A13" s="7">
        <v>10</v>
      </c>
      <c r="B13" s="7" t="s">
        <v>13</v>
      </c>
      <c r="C13" s="7" t="s">
        <v>29</v>
      </c>
      <c r="D13" s="7">
        <v>3230102528</v>
      </c>
      <c r="E13" s="7" t="s">
        <v>17</v>
      </c>
      <c r="F13" s="7">
        <v>81</v>
      </c>
      <c r="G13" s="7">
        <v>85</v>
      </c>
      <c r="H13" s="7">
        <v>1</v>
      </c>
      <c r="I13" s="7">
        <v>64</v>
      </c>
      <c r="J13" s="7">
        <f t="shared" si="0"/>
        <v>73.5</v>
      </c>
      <c r="K13" s="26" t="s">
        <v>18</v>
      </c>
      <c r="L13" s="25"/>
    </row>
    <row r="14" s="1" customFormat="1" ht="14.25" customHeight="1" spans="1:12">
      <c r="A14" s="7">
        <v>11</v>
      </c>
      <c r="B14" s="8" t="s">
        <v>13</v>
      </c>
      <c r="C14" s="8" t="s">
        <v>30</v>
      </c>
      <c r="D14" s="8">
        <v>3230104684</v>
      </c>
      <c r="E14" s="8" t="s">
        <v>17</v>
      </c>
      <c r="F14" s="8">
        <v>75</v>
      </c>
      <c r="G14" s="8">
        <v>80</v>
      </c>
      <c r="H14" s="8">
        <v>1</v>
      </c>
      <c r="I14" s="8">
        <v>58</v>
      </c>
      <c r="J14" s="8">
        <f t="shared" si="0"/>
        <v>67.75</v>
      </c>
      <c r="K14" s="28" t="s">
        <v>26</v>
      </c>
      <c r="L14" s="25"/>
    </row>
    <row r="15" s="1" customFormat="1" ht="14.25" customHeight="1" spans="1:12">
      <c r="A15" s="7">
        <v>12</v>
      </c>
      <c r="B15" s="7" t="s">
        <v>13</v>
      </c>
      <c r="C15" s="7" t="s">
        <v>31</v>
      </c>
      <c r="D15" s="7">
        <v>3220104269</v>
      </c>
      <c r="E15" s="7" t="s">
        <v>17</v>
      </c>
      <c r="F15" s="7">
        <v>78</v>
      </c>
      <c r="G15" s="7">
        <v>88</v>
      </c>
      <c r="H15" s="7">
        <v>1</v>
      </c>
      <c r="I15" s="7">
        <v>60</v>
      </c>
      <c r="J15" s="7">
        <f t="shared" si="0"/>
        <v>71.5</v>
      </c>
      <c r="K15" s="26" t="s">
        <v>18</v>
      </c>
      <c r="L15" s="25"/>
    </row>
    <row r="16" s="1" customFormat="1" ht="14.25" customHeight="1" spans="1:12">
      <c r="A16" s="7">
        <v>13</v>
      </c>
      <c r="B16" s="7" t="s">
        <v>13</v>
      </c>
      <c r="C16" s="7" t="s">
        <v>32</v>
      </c>
      <c r="D16" s="7">
        <v>3230106423</v>
      </c>
      <c r="E16" s="7" t="s">
        <v>17</v>
      </c>
      <c r="F16" s="7">
        <v>82</v>
      </c>
      <c r="G16" s="7">
        <v>88</v>
      </c>
      <c r="H16" s="7">
        <v>1</v>
      </c>
      <c r="I16" s="7">
        <v>64</v>
      </c>
      <c r="J16" s="7">
        <f t="shared" si="0"/>
        <v>74.5</v>
      </c>
      <c r="K16" s="26" t="s">
        <v>18</v>
      </c>
      <c r="L16" s="25"/>
    </row>
    <row r="17" s="1" customFormat="1" ht="14.25" customHeight="1" spans="1:12">
      <c r="A17" s="7">
        <v>14</v>
      </c>
      <c r="B17" s="7" t="s">
        <v>33</v>
      </c>
      <c r="C17" s="7" t="s">
        <v>34</v>
      </c>
      <c r="D17" s="7">
        <v>12318297</v>
      </c>
      <c r="E17" s="7" t="s">
        <v>17</v>
      </c>
      <c r="F17" s="7">
        <v>74</v>
      </c>
      <c r="G17" s="7">
        <v>80</v>
      </c>
      <c r="H17" s="7">
        <v>1</v>
      </c>
      <c r="I17" s="7">
        <v>60</v>
      </c>
      <c r="J17" s="7">
        <f t="shared" si="0"/>
        <v>68.5</v>
      </c>
      <c r="K17" s="26" t="s">
        <v>18</v>
      </c>
      <c r="L17" s="25"/>
    </row>
    <row r="18" s="1" customFormat="1" ht="14.25" customHeight="1" spans="1:12">
      <c r="A18" s="7">
        <v>15</v>
      </c>
      <c r="B18" s="7" t="s">
        <v>33</v>
      </c>
      <c r="C18" s="7" t="s">
        <v>35</v>
      </c>
      <c r="D18" s="7">
        <v>12318296</v>
      </c>
      <c r="E18" s="7" t="s">
        <v>17</v>
      </c>
      <c r="F18" s="7">
        <v>79</v>
      </c>
      <c r="G18" s="7">
        <v>80</v>
      </c>
      <c r="H18" s="7">
        <v>1</v>
      </c>
      <c r="I18" s="7">
        <v>70</v>
      </c>
      <c r="J18" s="7">
        <f t="shared" si="0"/>
        <v>74.75</v>
      </c>
      <c r="K18" s="26" t="s">
        <v>18</v>
      </c>
      <c r="L18" s="25"/>
    </row>
    <row r="19" s="1" customFormat="1" customHeight="1" spans="1:12">
      <c r="A19" s="7">
        <v>16</v>
      </c>
      <c r="B19" s="8" t="s">
        <v>36</v>
      </c>
      <c r="C19" s="8" t="s">
        <v>37</v>
      </c>
      <c r="D19" s="8">
        <v>12418552</v>
      </c>
      <c r="E19" s="8" t="s">
        <v>17</v>
      </c>
      <c r="F19" s="8">
        <v>0</v>
      </c>
      <c r="G19" s="8">
        <v>0</v>
      </c>
      <c r="H19" s="8">
        <v>0</v>
      </c>
      <c r="I19" s="8">
        <v>0</v>
      </c>
      <c r="J19" s="8">
        <f t="shared" si="0"/>
        <v>0</v>
      </c>
      <c r="K19" s="28" t="s">
        <v>26</v>
      </c>
      <c r="L19" s="25"/>
    </row>
    <row r="20" s="1" customFormat="1" ht="14.25" customHeight="1" spans="1:12">
      <c r="A20" s="7">
        <v>17</v>
      </c>
      <c r="B20" s="7" t="s">
        <v>38</v>
      </c>
      <c r="C20" s="7" t="s">
        <v>39</v>
      </c>
      <c r="D20" s="7">
        <v>22418598</v>
      </c>
      <c r="E20" s="7" t="s">
        <v>17</v>
      </c>
      <c r="F20" s="7">
        <v>80</v>
      </c>
      <c r="G20" s="7">
        <v>80</v>
      </c>
      <c r="H20" s="7">
        <v>1</v>
      </c>
      <c r="I20" s="7">
        <v>62</v>
      </c>
      <c r="J20" s="7">
        <f t="shared" si="0"/>
        <v>71</v>
      </c>
      <c r="K20" s="26" t="s">
        <v>18</v>
      </c>
      <c r="L20" s="25"/>
    </row>
    <row r="21" s="1" customFormat="1" ht="14.25" customHeight="1" spans="1:12">
      <c r="A21" s="7">
        <v>18</v>
      </c>
      <c r="B21" s="7" t="s">
        <v>38</v>
      </c>
      <c r="C21" s="7" t="s">
        <v>40</v>
      </c>
      <c r="D21" s="7">
        <v>22418530</v>
      </c>
      <c r="E21" s="7" t="s">
        <v>17</v>
      </c>
      <c r="F21" s="7">
        <v>80</v>
      </c>
      <c r="G21" s="7">
        <v>88</v>
      </c>
      <c r="H21" s="7">
        <v>1</v>
      </c>
      <c r="I21" s="7">
        <v>73</v>
      </c>
      <c r="J21" s="7">
        <f t="shared" si="0"/>
        <v>78.5</v>
      </c>
      <c r="K21" s="26" t="s">
        <v>18</v>
      </c>
      <c r="L21" s="25"/>
    </row>
    <row r="22" s="1" customFormat="1" customHeight="1" spans="1:12">
      <c r="A22" s="7">
        <v>19</v>
      </c>
      <c r="B22" s="8" t="s">
        <v>41</v>
      </c>
      <c r="C22" s="8" t="s">
        <v>42</v>
      </c>
      <c r="D22" s="8">
        <v>22418735</v>
      </c>
      <c r="E22" s="8" t="s">
        <v>17</v>
      </c>
      <c r="F22" s="8">
        <v>75</v>
      </c>
      <c r="G22" s="8">
        <v>0</v>
      </c>
      <c r="H22" s="8">
        <v>0</v>
      </c>
      <c r="I22" s="8">
        <v>0</v>
      </c>
      <c r="J22" s="8">
        <f t="shared" si="0"/>
        <v>18.75</v>
      </c>
      <c r="K22" s="28" t="s">
        <v>26</v>
      </c>
      <c r="L22" s="25"/>
    </row>
    <row r="23" s="1" customFormat="1" ht="14.25" customHeight="1" spans="1:12">
      <c r="A23" s="7">
        <v>20</v>
      </c>
      <c r="B23" s="9" t="s">
        <v>41</v>
      </c>
      <c r="C23" s="7" t="s">
        <v>43</v>
      </c>
      <c r="D23" s="7">
        <v>22418737</v>
      </c>
      <c r="E23" s="7" t="s">
        <v>17</v>
      </c>
      <c r="F23" s="7">
        <v>75</v>
      </c>
      <c r="G23" s="7">
        <v>88</v>
      </c>
      <c r="H23" s="7">
        <v>1</v>
      </c>
      <c r="I23" s="7">
        <v>62</v>
      </c>
      <c r="J23" s="7">
        <f t="shared" si="0"/>
        <v>71.75</v>
      </c>
      <c r="K23" s="26" t="s">
        <v>18</v>
      </c>
      <c r="L23" s="25"/>
    </row>
    <row r="24" s="1" customFormat="1" customHeight="1" spans="1:12">
      <c r="A24" s="7">
        <v>21</v>
      </c>
      <c r="B24" s="10" t="s">
        <v>13</v>
      </c>
      <c r="C24" s="10" t="s">
        <v>44</v>
      </c>
      <c r="D24" s="11" t="s">
        <v>45</v>
      </c>
      <c r="E24" s="7" t="s">
        <v>17</v>
      </c>
      <c r="F24" s="7">
        <v>93</v>
      </c>
      <c r="G24" s="7">
        <v>90</v>
      </c>
      <c r="H24" s="7">
        <v>1</v>
      </c>
      <c r="I24" s="7">
        <v>65</v>
      </c>
      <c r="J24" s="7">
        <v>78.25</v>
      </c>
      <c r="K24" s="26" t="s">
        <v>18</v>
      </c>
      <c r="L24" s="25"/>
    </row>
    <row r="25" s="1" customFormat="1" customHeight="1" spans="1:12">
      <c r="A25" s="7">
        <v>22</v>
      </c>
      <c r="B25" s="12" t="s">
        <v>13</v>
      </c>
      <c r="C25" s="12" t="s">
        <v>46</v>
      </c>
      <c r="D25" s="7" t="s">
        <v>47</v>
      </c>
      <c r="E25" s="7" t="s">
        <v>17</v>
      </c>
      <c r="F25" s="7">
        <v>93</v>
      </c>
      <c r="G25" s="7">
        <v>92</v>
      </c>
      <c r="H25" s="7">
        <v>1</v>
      </c>
      <c r="I25" s="7">
        <v>65</v>
      </c>
      <c r="J25" s="7">
        <v>78.75</v>
      </c>
      <c r="K25" s="26" t="s">
        <v>18</v>
      </c>
      <c r="L25" s="25"/>
    </row>
    <row r="26" s="1" customFormat="1" customHeight="1" spans="1:12">
      <c r="A26" s="7">
        <v>23</v>
      </c>
      <c r="B26" s="12" t="s">
        <v>13</v>
      </c>
      <c r="C26" s="12" t="s">
        <v>48</v>
      </c>
      <c r="D26" s="7" t="s">
        <v>49</v>
      </c>
      <c r="E26" s="7" t="s">
        <v>17</v>
      </c>
      <c r="F26" s="7">
        <v>95</v>
      </c>
      <c r="G26" s="7">
        <v>96</v>
      </c>
      <c r="H26" s="7">
        <v>1</v>
      </c>
      <c r="I26" s="7">
        <v>72</v>
      </c>
      <c r="J26" s="7">
        <v>83.75</v>
      </c>
      <c r="K26" s="26" t="s">
        <v>18</v>
      </c>
      <c r="L26" s="25"/>
    </row>
    <row r="27" s="1" customFormat="1" customHeight="1" spans="1:12">
      <c r="A27" s="7">
        <v>24</v>
      </c>
      <c r="B27" s="12" t="s">
        <v>13</v>
      </c>
      <c r="C27" s="12" t="s">
        <v>50</v>
      </c>
      <c r="D27" s="7" t="s">
        <v>51</v>
      </c>
      <c r="E27" s="7" t="s">
        <v>17</v>
      </c>
      <c r="F27" s="7">
        <v>92</v>
      </c>
      <c r="G27" s="7">
        <v>85</v>
      </c>
      <c r="H27" s="7">
        <v>1</v>
      </c>
      <c r="I27" s="7">
        <v>66</v>
      </c>
      <c r="J27" s="7">
        <v>77.25</v>
      </c>
      <c r="K27" s="26" t="s">
        <v>18</v>
      </c>
      <c r="L27" s="25"/>
    </row>
    <row r="28" s="1" customFormat="1" customHeight="1" spans="1:12">
      <c r="A28" s="7">
        <v>25</v>
      </c>
      <c r="B28" s="12" t="s">
        <v>13</v>
      </c>
      <c r="C28" s="12" t="s">
        <v>52</v>
      </c>
      <c r="D28" s="7" t="s">
        <v>53</v>
      </c>
      <c r="E28" s="7" t="s">
        <v>17</v>
      </c>
      <c r="F28" s="7">
        <v>92</v>
      </c>
      <c r="G28" s="7">
        <v>81</v>
      </c>
      <c r="H28" s="7">
        <v>1</v>
      </c>
      <c r="I28" s="7">
        <v>72</v>
      </c>
      <c r="J28" s="7">
        <v>79.25</v>
      </c>
      <c r="K28" s="26" t="s">
        <v>18</v>
      </c>
      <c r="L28" s="25"/>
    </row>
    <row r="29" s="3" customFormat="1" customHeight="1" spans="1:12">
      <c r="A29" s="7">
        <v>26</v>
      </c>
      <c r="B29" s="12" t="s">
        <v>13</v>
      </c>
      <c r="C29" s="12" t="s">
        <v>54</v>
      </c>
      <c r="D29" s="7" t="s">
        <v>55</v>
      </c>
      <c r="E29" s="7" t="s">
        <v>17</v>
      </c>
      <c r="F29" s="7">
        <v>95</v>
      </c>
      <c r="G29" s="7">
        <v>94</v>
      </c>
      <c r="H29" s="7">
        <v>1</v>
      </c>
      <c r="I29" s="7">
        <v>62</v>
      </c>
      <c r="J29" s="7">
        <v>78.25</v>
      </c>
      <c r="K29" s="26" t="s">
        <v>18</v>
      </c>
      <c r="L29" s="29"/>
    </row>
    <row r="30" s="3" customFormat="1" customHeight="1" spans="1:12">
      <c r="A30" s="7">
        <v>27</v>
      </c>
      <c r="B30" s="12" t="s">
        <v>13</v>
      </c>
      <c r="C30" s="12" t="s">
        <v>56</v>
      </c>
      <c r="D30" s="7" t="s">
        <v>57</v>
      </c>
      <c r="E30" s="7" t="s">
        <v>17</v>
      </c>
      <c r="F30" s="7">
        <v>95</v>
      </c>
      <c r="G30" s="7">
        <v>96</v>
      </c>
      <c r="H30" s="7">
        <v>1</v>
      </c>
      <c r="I30" s="7">
        <v>69</v>
      </c>
      <c r="J30" s="7">
        <v>82.25</v>
      </c>
      <c r="K30" s="26" t="s">
        <v>18</v>
      </c>
      <c r="L30" s="29"/>
    </row>
    <row r="31" s="3" customFormat="1" customHeight="1" spans="1:12">
      <c r="A31" s="7">
        <v>28</v>
      </c>
      <c r="B31" s="13" t="s">
        <v>13</v>
      </c>
      <c r="C31" s="13" t="s">
        <v>58</v>
      </c>
      <c r="D31" s="8">
        <v>3220104920</v>
      </c>
      <c r="E31" s="8" t="s">
        <v>59</v>
      </c>
      <c r="F31" s="8" t="s">
        <v>59</v>
      </c>
      <c r="G31" s="8" t="s">
        <v>59</v>
      </c>
      <c r="H31" s="8" t="s">
        <v>59</v>
      </c>
      <c r="I31" s="8">
        <v>54</v>
      </c>
      <c r="J31" s="8"/>
      <c r="K31" s="28" t="s">
        <v>26</v>
      </c>
      <c r="L31" s="29"/>
    </row>
    <row r="32" s="3" customFormat="1" customHeight="1" spans="1:12">
      <c r="A32" s="7">
        <v>29</v>
      </c>
      <c r="B32" s="7" t="s">
        <v>13</v>
      </c>
      <c r="C32" s="7" t="s">
        <v>60</v>
      </c>
      <c r="D32" s="7">
        <v>3230102668</v>
      </c>
      <c r="E32" s="7" t="s">
        <v>17</v>
      </c>
      <c r="F32" s="7">
        <v>95</v>
      </c>
      <c r="G32" s="7">
        <v>94</v>
      </c>
      <c r="H32" s="7">
        <v>1</v>
      </c>
      <c r="I32" s="7">
        <v>69</v>
      </c>
      <c r="J32" s="7">
        <v>81.75</v>
      </c>
      <c r="K32" s="26" t="s">
        <v>18</v>
      </c>
      <c r="L32" s="29"/>
    </row>
    <row r="33" s="3" customFormat="1" customHeight="1" spans="1:12">
      <c r="A33" s="7">
        <v>30</v>
      </c>
      <c r="B33" s="7" t="s">
        <v>13</v>
      </c>
      <c r="C33" s="7" t="s">
        <v>61</v>
      </c>
      <c r="D33" s="7">
        <v>3230106185</v>
      </c>
      <c r="E33" s="7" t="s">
        <v>17</v>
      </c>
      <c r="F33" s="7">
        <v>93</v>
      </c>
      <c r="G33" s="7">
        <v>94</v>
      </c>
      <c r="H33" s="7">
        <v>1</v>
      </c>
      <c r="I33" s="7">
        <v>77</v>
      </c>
      <c r="J33" s="7">
        <v>85.25</v>
      </c>
      <c r="K33" s="26" t="s">
        <v>18</v>
      </c>
      <c r="L33" s="29"/>
    </row>
    <row r="34" s="3" customFormat="1" customHeight="1" spans="1:12">
      <c r="A34" s="7">
        <v>31</v>
      </c>
      <c r="B34" s="7" t="s">
        <v>13</v>
      </c>
      <c r="C34" s="7" t="s">
        <v>62</v>
      </c>
      <c r="D34" s="7">
        <v>3220104266</v>
      </c>
      <c r="E34" s="7" t="s">
        <v>17</v>
      </c>
      <c r="F34" s="7">
        <v>95</v>
      </c>
      <c r="G34" s="7">
        <v>92</v>
      </c>
      <c r="H34" s="7">
        <v>1</v>
      </c>
      <c r="I34" s="7">
        <v>71</v>
      </c>
      <c r="J34" s="7">
        <v>82.25</v>
      </c>
      <c r="K34" s="26" t="s">
        <v>18</v>
      </c>
      <c r="L34" s="29"/>
    </row>
    <row r="35" s="3" customFormat="1" customHeight="1" spans="1:12">
      <c r="A35" s="7">
        <v>32</v>
      </c>
      <c r="B35" s="7" t="s">
        <v>13</v>
      </c>
      <c r="C35" s="7" t="s">
        <v>63</v>
      </c>
      <c r="D35" s="7">
        <v>3230100099</v>
      </c>
      <c r="E35" s="7" t="s">
        <v>17</v>
      </c>
      <c r="F35" s="7">
        <v>95</v>
      </c>
      <c r="G35" s="7">
        <v>98</v>
      </c>
      <c r="H35" s="7">
        <v>1</v>
      </c>
      <c r="I35" s="7">
        <v>78</v>
      </c>
      <c r="J35" s="7">
        <v>87.25</v>
      </c>
      <c r="K35" s="26" t="s">
        <v>18</v>
      </c>
      <c r="L35" s="29"/>
    </row>
    <row r="36" s="3" customFormat="1" customHeight="1" spans="1:12">
      <c r="A36" s="7">
        <v>33</v>
      </c>
      <c r="B36" s="8" t="s">
        <v>13</v>
      </c>
      <c r="C36" s="8" t="s">
        <v>64</v>
      </c>
      <c r="D36" s="8">
        <v>3230102575</v>
      </c>
      <c r="E36" s="8" t="s">
        <v>17</v>
      </c>
      <c r="F36" s="8">
        <v>92</v>
      </c>
      <c r="G36" s="8">
        <v>81</v>
      </c>
      <c r="H36" s="8">
        <v>1</v>
      </c>
      <c r="I36" s="8">
        <v>58</v>
      </c>
      <c r="J36" s="8">
        <v>72.25</v>
      </c>
      <c r="K36" s="28" t="s">
        <v>26</v>
      </c>
      <c r="L36" s="29"/>
    </row>
    <row r="37" s="3" customFormat="1" customHeight="1" spans="1:12">
      <c r="A37" s="7">
        <v>34</v>
      </c>
      <c r="B37" s="7" t="s">
        <v>13</v>
      </c>
      <c r="C37" s="7" t="s">
        <v>65</v>
      </c>
      <c r="D37" s="7">
        <v>3230102317</v>
      </c>
      <c r="E37" s="7" t="s">
        <v>17</v>
      </c>
      <c r="F37" s="7">
        <v>92</v>
      </c>
      <c r="G37" s="7">
        <v>81</v>
      </c>
      <c r="H37" s="7">
        <v>1</v>
      </c>
      <c r="I37" s="7">
        <v>67</v>
      </c>
      <c r="J37" s="7">
        <v>76.75</v>
      </c>
      <c r="K37" s="26" t="s">
        <v>18</v>
      </c>
      <c r="L37" s="29"/>
    </row>
    <row r="38" s="3" customFormat="1" customHeight="1" spans="1:12">
      <c r="A38" s="7">
        <v>35</v>
      </c>
      <c r="B38" s="7" t="s">
        <v>13</v>
      </c>
      <c r="C38" s="7" t="s">
        <v>66</v>
      </c>
      <c r="D38" s="7">
        <v>3230106050</v>
      </c>
      <c r="E38" s="7" t="s">
        <v>17</v>
      </c>
      <c r="F38" s="7">
        <v>92</v>
      </c>
      <c r="G38" s="7">
        <v>83</v>
      </c>
      <c r="H38" s="7">
        <v>1</v>
      </c>
      <c r="I38" s="7">
        <v>63</v>
      </c>
      <c r="J38" s="7">
        <v>75.25</v>
      </c>
      <c r="K38" s="26" t="s">
        <v>18</v>
      </c>
      <c r="L38" s="29"/>
    </row>
    <row r="39" s="3" customFormat="1" customHeight="1" spans="1:12">
      <c r="A39" s="7">
        <v>36</v>
      </c>
      <c r="B39" s="7" t="s">
        <v>13</v>
      </c>
      <c r="C39" s="7" t="s">
        <v>67</v>
      </c>
      <c r="D39" s="7">
        <v>3230102691</v>
      </c>
      <c r="E39" s="7" t="s">
        <v>17</v>
      </c>
      <c r="F39" s="7">
        <v>95</v>
      </c>
      <c r="G39" s="7">
        <v>94</v>
      </c>
      <c r="H39" s="7">
        <v>1</v>
      </c>
      <c r="I39" s="7">
        <v>68</v>
      </c>
      <c r="J39" s="7">
        <v>81.25</v>
      </c>
      <c r="K39" s="26" t="s">
        <v>18</v>
      </c>
      <c r="L39" s="29"/>
    </row>
    <row r="40" s="3" customFormat="1" customHeight="1" spans="1:12">
      <c r="A40" s="7">
        <v>37</v>
      </c>
      <c r="B40" s="7" t="s">
        <v>13</v>
      </c>
      <c r="C40" s="7" t="s">
        <v>68</v>
      </c>
      <c r="D40" s="7">
        <v>3220106349</v>
      </c>
      <c r="E40" s="7" t="s">
        <v>17</v>
      </c>
      <c r="F40" s="7" t="s">
        <v>59</v>
      </c>
      <c r="G40" s="7" t="s">
        <v>59</v>
      </c>
      <c r="H40" s="7" t="s">
        <v>59</v>
      </c>
      <c r="I40" s="7" t="s">
        <v>59</v>
      </c>
      <c r="J40" s="7" t="e">
        <v>#VALUE!</v>
      </c>
      <c r="K40" s="26" t="s">
        <v>18</v>
      </c>
      <c r="L40" s="29"/>
    </row>
    <row r="41" s="3" customFormat="1" customHeight="1" spans="1:12">
      <c r="A41" s="7">
        <v>38</v>
      </c>
      <c r="B41" s="12" t="s">
        <v>13</v>
      </c>
      <c r="C41" s="12" t="s">
        <v>69</v>
      </c>
      <c r="D41" s="14" t="s">
        <v>70</v>
      </c>
      <c r="E41" s="7" t="s">
        <v>17</v>
      </c>
      <c r="F41" s="7">
        <v>95</v>
      </c>
      <c r="G41" s="7">
        <v>92</v>
      </c>
      <c r="H41" s="7">
        <v>1</v>
      </c>
      <c r="I41" s="7">
        <v>71</v>
      </c>
      <c r="J41" s="7">
        <v>82.25</v>
      </c>
      <c r="K41" s="26" t="s">
        <v>18</v>
      </c>
      <c r="L41" s="29"/>
    </row>
    <row r="42" s="1" customFormat="1" customHeight="1" spans="1:12">
      <c r="A42" s="7">
        <v>39</v>
      </c>
      <c r="B42" s="12" t="s">
        <v>13</v>
      </c>
      <c r="C42" s="12" t="s">
        <v>71</v>
      </c>
      <c r="D42" s="14" t="s">
        <v>72</v>
      </c>
      <c r="E42" s="7" t="s">
        <v>17</v>
      </c>
      <c r="F42" s="7">
        <v>95</v>
      </c>
      <c r="G42" s="7">
        <v>92</v>
      </c>
      <c r="H42" s="7">
        <v>1</v>
      </c>
      <c r="I42" s="7">
        <v>68</v>
      </c>
      <c r="J42" s="7">
        <v>80.75</v>
      </c>
      <c r="K42" s="26" t="s">
        <v>18</v>
      </c>
      <c r="L42" s="25"/>
    </row>
    <row r="43" s="1" customFormat="1" customHeight="1" spans="1:12">
      <c r="A43" s="7">
        <v>40</v>
      </c>
      <c r="B43" s="12" t="s">
        <v>13</v>
      </c>
      <c r="C43" s="12" t="s">
        <v>73</v>
      </c>
      <c r="D43" s="14">
        <v>3220102893</v>
      </c>
      <c r="E43" s="7" t="s">
        <v>17</v>
      </c>
      <c r="F43" s="7">
        <v>93</v>
      </c>
      <c r="G43" s="7">
        <v>90</v>
      </c>
      <c r="H43" s="7">
        <v>1</v>
      </c>
      <c r="I43" s="7">
        <v>79</v>
      </c>
      <c r="J43" s="7">
        <v>85.25</v>
      </c>
      <c r="K43" s="26" t="s">
        <v>18</v>
      </c>
      <c r="L43" s="25"/>
    </row>
    <row r="44" s="1" customFormat="1" customHeight="1" spans="1:12">
      <c r="A44" s="7">
        <v>41</v>
      </c>
      <c r="B44" s="12" t="s">
        <v>13</v>
      </c>
      <c r="C44" s="12" t="s">
        <v>74</v>
      </c>
      <c r="D44" s="14">
        <v>3220100652</v>
      </c>
      <c r="E44" s="7" t="s">
        <v>17</v>
      </c>
      <c r="F44" s="7">
        <v>93</v>
      </c>
      <c r="G44" s="7">
        <v>90</v>
      </c>
      <c r="H44" s="7">
        <v>1</v>
      </c>
      <c r="I44" s="7">
        <v>61</v>
      </c>
      <c r="J44" s="7">
        <v>76.25</v>
      </c>
      <c r="K44" s="26" t="s">
        <v>18</v>
      </c>
      <c r="L44" s="25"/>
    </row>
    <row r="45" s="1" customFormat="1" customHeight="1" spans="1:12">
      <c r="A45" s="7">
        <v>42</v>
      </c>
      <c r="B45" s="7" t="s">
        <v>13</v>
      </c>
      <c r="C45" s="7" t="s">
        <v>75</v>
      </c>
      <c r="D45" s="7">
        <v>3220100333</v>
      </c>
      <c r="E45" s="7" t="s">
        <v>17</v>
      </c>
      <c r="F45" s="7">
        <v>95</v>
      </c>
      <c r="G45" s="7">
        <v>94</v>
      </c>
      <c r="H45" s="7">
        <v>1</v>
      </c>
      <c r="I45" s="7">
        <v>75</v>
      </c>
      <c r="J45" s="7">
        <v>84.75</v>
      </c>
      <c r="K45" s="26" t="s">
        <v>18</v>
      </c>
      <c r="L45" s="25"/>
    </row>
    <row r="46" customHeight="1" spans="1:11">
      <c r="A46" s="7">
        <v>43</v>
      </c>
      <c r="B46" s="7" t="s">
        <v>13</v>
      </c>
      <c r="C46" s="7" t="s">
        <v>76</v>
      </c>
      <c r="D46" s="7">
        <v>3210105449</v>
      </c>
      <c r="E46" s="7" t="s">
        <v>17</v>
      </c>
      <c r="F46" s="7">
        <v>94</v>
      </c>
      <c r="G46" s="7">
        <v>92</v>
      </c>
      <c r="H46" s="7">
        <v>1</v>
      </c>
      <c r="I46" s="7">
        <v>67</v>
      </c>
      <c r="J46" s="7">
        <v>80</v>
      </c>
      <c r="K46" s="26" t="s">
        <v>18</v>
      </c>
    </row>
    <row r="47" customHeight="1" spans="1:11">
      <c r="A47" s="7">
        <v>44</v>
      </c>
      <c r="B47" s="7" t="s">
        <v>13</v>
      </c>
      <c r="C47" s="7" t="s">
        <v>77</v>
      </c>
      <c r="D47" s="7">
        <v>3220101251</v>
      </c>
      <c r="E47" s="7" t="s">
        <v>17</v>
      </c>
      <c r="F47" s="7">
        <v>94</v>
      </c>
      <c r="G47" s="7">
        <v>94</v>
      </c>
      <c r="H47" s="7">
        <v>1</v>
      </c>
      <c r="I47" s="7">
        <v>70</v>
      </c>
      <c r="J47" s="7">
        <v>82</v>
      </c>
      <c r="K47" s="26" t="s">
        <v>18</v>
      </c>
    </row>
    <row r="48" customHeight="1" spans="1:11">
      <c r="A48" s="7">
        <v>45</v>
      </c>
      <c r="B48" s="8" t="s">
        <v>13</v>
      </c>
      <c r="C48" s="8" t="s">
        <v>78</v>
      </c>
      <c r="D48" s="8">
        <v>12218570</v>
      </c>
      <c r="E48" s="8" t="s">
        <v>17</v>
      </c>
      <c r="F48" s="8" t="s">
        <v>59</v>
      </c>
      <c r="G48" s="8" t="s">
        <v>59</v>
      </c>
      <c r="H48" s="8">
        <v>1</v>
      </c>
      <c r="I48" s="8" t="s">
        <v>59</v>
      </c>
      <c r="J48" s="8"/>
      <c r="K48" s="28" t="s">
        <v>26</v>
      </c>
    </row>
    <row r="49" customHeight="1" spans="1:11">
      <c r="A49" s="7">
        <v>46</v>
      </c>
      <c r="B49" s="7" t="s">
        <v>13</v>
      </c>
      <c r="C49" s="7" t="s">
        <v>79</v>
      </c>
      <c r="D49" s="7">
        <v>12418767</v>
      </c>
      <c r="E49" s="7" t="s">
        <v>17</v>
      </c>
      <c r="F49" s="7">
        <v>94</v>
      </c>
      <c r="G49" s="7">
        <v>96</v>
      </c>
      <c r="H49" s="7">
        <v>1</v>
      </c>
      <c r="I49" s="7">
        <v>74</v>
      </c>
      <c r="J49" s="7">
        <v>84.5</v>
      </c>
      <c r="K49" s="26" t="s">
        <v>18</v>
      </c>
    </row>
    <row r="50" customHeight="1" spans="1:11">
      <c r="A50" s="7">
        <v>47</v>
      </c>
      <c r="B50" s="7" t="s">
        <v>13</v>
      </c>
      <c r="C50" s="7" t="s">
        <v>80</v>
      </c>
      <c r="D50" s="7">
        <v>12418779</v>
      </c>
      <c r="E50" s="7" t="s">
        <v>17</v>
      </c>
      <c r="F50" s="7">
        <v>94</v>
      </c>
      <c r="G50" s="7">
        <v>92</v>
      </c>
      <c r="H50" s="7">
        <v>1</v>
      </c>
      <c r="I50" s="7">
        <v>79</v>
      </c>
      <c r="J50" s="7">
        <v>86</v>
      </c>
      <c r="K50" s="26" t="s">
        <v>18</v>
      </c>
    </row>
    <row r="51" customHeight="1" spans="1:11">
      <c r="A51" s="7">
        <v>48</v>
      </c>
      <c r="B51" s="15" t="s">
        <v>81</v>
      </c>
      <c r="C51" s="16" t="s">
        <v>82</v>
      </c>
      <c r="D51" s="15">
        <v>12318660</v>
      </c>
      <c r="E51" s="17" t="s">
        <v>17</v>
      </c>
      <c r="F51" s="15">
        <v>85</v>
      </c>
      <c r="G51" s="18">
        <v>82</v>
      </c>
      <c r="H51" s="15">
        <v>1</v>
      </c>
      <c r="I51" s="15">
        <v>46</v>
      </c>
      <c r="J51" s="15">
        <f t="shared" ref="J51:J55" si="1">F51*0.25+G51*0.25+I51*0.5</f>
        <v>64.75</v>
      </c>
      <c r="K51" s="28" t="s">
        <v>26</v>
      </c>
    </row>
    <row r="52" customHeight="1" spans="1:11">
      <c r="A52" s="7">
        <v>49</v>
      </c>
      <c r="B52" s="15" t="s">
        <v>81</v>
      </c>
      <c r="C52" s="16" t="s">
        <v>83</v>
      </c>
      <c r="D52" s="15">
        <v>12418236</v>
      </c>
      <c r="E52" s="17" t="s">
        <v>84</v>
      </c>
      <c r="F52" s="15">
        <f>85+5</f>
        <v>90</v>
      </c>
      <c r="G52" s="18">
        <v>82</v>
      </c>
      <c r="H52" s="15">
        <v>1</v>
      </c>
      <c r="I52" s="15">
        <v>60</v>
      </c>
      <c r="J52" s="15">
        <f t="shared" si="1"/>
        <v>73</v>
      </c>
      <c r="K52" s="28" t="s">
        <v>26</v>
      </c>
    </row>
    <row r="53" customHeight="1" spans="1:11">
      <c r="A53" s="7">
        <v>50</v>
      </c>
      <c r="B53" s="19" t="s">
        <v>85</v>
      </c>
      <c r="C53" s="20" t="s">
        <v>86</v>
      </c>
      <c r="D53" s="19">
        <v>12418061</v>
      </c>
      <c r="E53" s="21" t="s">
        <v>17</v>
      </c>
      <c r="F53" s="19">
        <v>85</v>
      </c>
      <c r="G53" s="22">
        <v>85</v>
      </c>
      <c r="H53" s="19">
        <v>1</v>
      </c>
      <c r="I53" s="19">
        <v>67</v>
      </c>
      <c r="J53" s="19">
        <f t="shared" si="1"/>
        <v>76</v>
      </c>
      <c r="K53" s="21" t="s">
        <v>18</v>
      </c>
    </row>
    <row r="54" customHeight="1" spans="1:11">
      <c r="A54" s="7">
        <v>51</v>
      </c>
      <c r="B54" s="19" t="s">
        <v>85</v>
      </c>
      <c r="C54" s="20" t="s">
        <v>87</v>
      </c>
      <c r="D54" s="19">
        <v>12318293</v>
      </c>
      <c r="E54" s="21" t="s">
        <v>17</v>
      </c>
      <c r="F54" s="19">
        <v>80</v>
      </c>
      <c r="G54" s="22">
        <v>82</v>
      </c>
      <c r="H54" s="19">
        <v>1</v>
      </c>
      <c r="I54" s="19">
        <v>66</v>
      </c>
      <c r="J54" s="19">
        <f t="shared" si="1"/>
        <v>73.5</v>
      </c>
      <c r="K54" s="21" t="s">
        <v>18</v>
      </c>
    </row>
    <row r="55" customHeight="1" spans="1:11">
      <c r="A55" s="7">
        <v>52</v>
      </c>
      <c r="B55" s="19" t="s">
        <v>85</v>
      </c>
      <c r="C55" s="20" t="s">
        <v>88</v>
      </c>
      <c r="D55" s="19">
        <v>12318639</v>
      </c>
      <c r="E55" s="21" t="s">
        <v>17</v>
      </c>
      <c r="F55" s="19">
        <v>60</v>
      </c>
      <c r="G55" s="22">
        <v>60</v>
      </c>
      <c r="H55" s="19">
        <v>1</v>
      </c>
      <c r="I55" s="19">
        <v>63</v>
      </c>
      <c r="J55" s="19">
        <f t="shared" si="1"/>
        <v>61.5</v>
      </c>
      <c r="K55" s="21" t="s">
        <v>18</v>
      </c>
    </row>
    <row r="56" customHeight="1" spans="1:11">
      <c r="A56" s="7">
        <v>53</v>
      </c>
      <c r="B56" s="15" t="s">
        <v>85</v>
      </c>
      <c r="C56" s="16" t="s">
        <v>89</v>
      </c>
      <c r="D56" s="15">
        <v>12018153</v>
      </c>
      <c r="E56" s="17" t="s">
        <v>90</v>
      </c>
      <c r="F56" s="15" t="s">
        <v>90</v>
      </c>
      <c r="G56" s="18" t="s">
        <v>90</v>
      </c>
      <c r="H56" s="15" t="s">
        <v>90</v>
      </c>
      <c r="I56" s="15">
        <v>48</v>
      </c>
      <c r="J56" s="15" t="s">
        <v>59</v>
      </c>
      <c r="K56" s="28" t="s">
        <v>26</v>
      </c>
    </row>
    <row r="57" customHeight="1" spans="1:11">
      <c r="A57" s="7">
        <v>54</v>
      </c>
      <c r="B57" s="19" t="s">
        <v>85</v>
      </c>
      <c r="C57" s="20" t="s">
        <v>91</v>
      </c>
      <c r="D57" s="19">
        <v>12218229</v>
      </c>
      <c r="E57" s="21" t="s">
        <v>17</v>
      </c>
      <c r="F57" s="19">
        <v>80</v>
      </c>
      <c r="G57" s="22">
        <v>82</v>
      </c>
      <c r="H57" s="19">
        <v>1</v>
      </c>
      <c r="I57" s="19">
        <v>65</v>
      </c>
      <c r="J57" s="19">
        <f t="shared" ref="J57:J59" si="2">F57*0.25+G57*0.25+I57*0.5</f>
        <v>73</v>
      </c>
      <c r="K57" s="21" t="s">
        <v>18</v>
      </c>
    </row>
    <row r="58" customHeight="1" spans="1:11">
      <c r="A58" s="7">
        <v>55</v>
      </c>
      <c r="B58" s="19" t="s">
        <v>85</v>
      </c>
      <c r="C58" s="20" t="s">
        <v>92</v>
      </c>
      <c r="D58" s="19">
        <v>12418099</v>
      </c>
      <c r="E58" s="21" t="s">
        <v>17</v>
      </c>
      <c r="F58" s="19">
        <v>80</v>
      </c>
      <c r="G58" s="22">
        <v>82</v>
      </c>
      <c r="H58" s="19">
        <v>1</v>
      </c>
      <c r="I58" s="19">
        <v>80</v>
      </c>
      <c r="J58" s="19">
        <f t="shared" si="2"/>
        <v>80.5</v>
      </c>
      <c r="K58" s="21" t="s">
        <v>18</v>
      </c>
    </row>
    <row r="59" customHeight="1" spans="1:11">
      <c r="A59" s="7">
        <v>56</v>
      </c>
      <c r="B59" s="15" t="s">
        <v>85</v>
      </c>
      <c r="C59" s="16" t="s">
        <v>93</v>
      </c>
      <c r="D59" s="15">
        <v>12218144</v>
      </c>
      <c r="E59" s="17" t="s">
        <v>17</v>
      </c>
      <c r="F59" s="15">
        <v>85</v>
      </c>
      <c r="G59" s="18">
        <v>82</v>
      </c>
      <c r="H59" s="15">
        <v>1</v>
      </c>
      <c r="I59" s="15">
        <v>57</v>
      </c>
      <c r="J59" s="15">
        <f t="shared" si="2"/>
        <v>70.25</v>
      </c>
      <c r="K59" s="28" t="s">
        <v>26</v>
      </c>
    </row>
    <row r="60" customHeight="1" spans="1:11">
      <c r="A60" s="7">
        <v>57</v>
      </c>
      <c r="B60" s="15" t="s">
        <v>85</v>
      </c>
      <c r="C60" s="16" t="s">
        <v>94</v>
      </c>
      <c r="D60" s="15">
        <v>12318018</v>
      </c>
      <c r="E60" s="17" t="s">
        <v>95</v>
      </c>
      <c r="F60" s="15" t="s">
        <v>95</v>
      </c>
      <c r="G60" s="18" t="s">
        <v>95</v>
      </c>
      <c r="H60" s="15" t="s">
        <v>95</v>
      </c>
      <c r="I60" s="15" t="s">
        <v>95</v>
      </c>
      <c r="J60" s="15" t="s">
        <v>59</v>
      </c>
      <c r="K60" s="28" t="s">
        <v>26</v>
      </c>
    </row>
    <row r="61" customHeight="1" spans="1:11">
      <c r="A61" s="7">
        <v>58</v>
      </c>
      <c r="B61" s="15" t="s">
        <v>85</v>
      </c>
      <c r="C61" s="16" t="s">
        <v>96</v>
      </c>
      <c r="D61" s="15">
        <v>12418052</v>
      </c>
      <c r="E61" s="17" t="s">
        <v>17</v>
      </c>
      <c r="F61" s="15" t="s">
        <v>84</v>
      </c>
      <c r="G61" s="18" t="s">
        <v>84</v>
      </c>
      <c r="H61" s="18" t="s">
        <v>84</v>
      </c>
      <c r="I61" s="15" t="s">
        <v>84</v>
      </c>
      <c r="J61" s="15" t="s">
        <v>59</v>
      </c>
      <c r="K61" s="28" t="s">
        <v>26</v>
      </c>
    </row>
    <row r="62" customHeight="1" spans="1:11">
      <c r="A62" s="7">
        <v>59</v>
      </c>
      <c r="B62" s="15" t="s">
        <v>85</v>
      </c>
      <c r="C62" s="16" t="s">
        <v>97</v>
      </c>
      <c r="D62" s="15">
        <v>12218076</v>
      </c>
      <c r="E62" s="17" t="s">
        <v>17</v>
      </c>
      <c r="F62" s="15">
        <v>80</v>
      </c>
      <c r="G62" s="18">
        <v>82</v>
      </c>
      <c r="H62" s="15">
        <v>1</v>
      </c>
      <c r="I62" s="15">
        <v>51</v>
      </c>
      <c r="J62" s="15">
        <f t="shared" ref="J62:J72" si="3">F62*0.25+G62*0.25+I62*0.5</f>
        <v>66</v>
      </c>
      <c r="K62" s="28" t="s">
        <v>26</v>
      </c>
    </row>
    <row r="63" customHeight="1" spans="1:11">
      <c r="A63" s="7">
        <v>60</v>
      </c>
      <c r="B63" s="15" t="s">
        <v>98</v>
      </c>
      <c r="C63" s="16" t="s">
        <v>99</v>
      </c>
      <c r="D63" s="15">
        <v>22418726</v>
      </c>
      <c r="E63" s="17" t="s">
        <v>17</v>
      </c>
      <c r="F63" s="15" t="s">
        <v>84</v>
      </c>
      <c r="G63" s="18" t="s">
        <v>84</v>
      </c>
      <c r="H63" s="18" t="s">
        <v>84</v>
      </c>
      <c r="I63" s="15" t="s">
        <v>84</v>
      </c>
      <c r="J63" s="15" t="s">
        <v>59</v>
      </c>
      <c r="K63" s="28" t="s">
        <v>26</v>
      </c>
    </row>
    <row r="64" customHeight="1" spans="1:11">
      <c r="A64" s="7">
        <v>61</v>
      </c>
      <c r="B64" s="19" t="s">
        <v>100</v>
      </c>
      <c r="C64" s="20" t="s">
        <v>101</v>
      </c>
      <c r="D64" s="19">
        <v>12318073</v>
      </c>
      <c r="E64" s="21" t="s">
        <v>17</v>
      </c>
      <c r="F64" s="19">
        <f t="shared" ref="F64:F66" si="4">85+5</f>
        <v>90</v>
      </c>
      <c r="G64" s="22">
        <v>85</v>
      </c>
      <c r="H64" s="19">
        <v>1</v>
      </c>
      <c r="I64" s="19">
        <v>65</v>
      </c>
      <c r="J64" s="19">
        <f t="shared" si="3"/>
        <v>76.25</v>
      </c>
      <c r="K64" s="21" t="s">
        <v>18</v>
      </c>
    </row>
    <row r="65" customHeight="1" spans="1:11">
      <c r="A65" s="7">
        <v>62</v>
      </c>
      <c r="B65" s="19" t="s">
        <v>100</v>
      </c>
      <c r="C65" s="20" t="s">
        <v>102</v>
      </c>
      <c r="D65" s="19">
        <v>22418087</v>
      </c>
      <c r="E65" s="21" t="s">
        <v>17</v>
      </c>
      <c r="F65" s="19">
        <f t="shared" si="4"/>
        <v>90</v>
      </c>
      <c r="G65" s="22">
        <v>85</v>
      </c>
      <c r="H65" s="19">
        <v>1</v>
      </c>
      <c r="I65" s="19">
        <v>68</v>
      </c>
      <c r="J65" s="19">
        <f t="shared" si="3"/>
        <v>77.75</v>
      </c>
      <c r="K65" s="21" t="s">
        <v>18</v>
      </c>
    </row>
    <row r="66" customHeight="1" spans="1:11">
      <c r="A66" s="7">
        <v>63</v>
      </c>
      <c r="B66" s="19" t="s">
        <v>100</v>
      </c>
      <c r="C66" s="20" t="s">
        <v>103</v>
      </c>
      <c r="D66" s="19">
        <v>22418712</v>
      </c>
      <c r="E66" s="21" t="s">
        <v>17</v>
      </c>
      <c r="F66" s="19">
        <f t="shared" si="4"/>
        <v>90</v>
      </c>
      <c r="G66" s="22">
        <v>85</v>
      </c>
      <c r="H66" s="19">
        <v>1</v>
      </c>
      <c r="I66" s="19">
        <v>62</v>
      </c>
      <c r="J66" s="19">
        <f t="shared" si="3"/>
        <v>74.75</v>
      </c>
      <c r="K66" s="21" t="s">
        <v>18</v>
      </c>
    </row>
    <row r="67" customHeight="1" spans="1:11">
      <c r="A67" s="7">
        <v>64</v>
      </c>
      <c r="B67" s="19" t="s">
        <v>104</v>
      </c>
      <c r="C67" s="20" t="s">
        <v>105</v>
      </c>
      <c r="D67" s="19">
        <v>22318850</v>
      </c>
      <c r="E67" s="21" t="s">
        <v>17</v>
      </c>
      <c r="F67" s="19">
        <f>80+5</f>
        <v>85</v>
      </c>
      <c r="G67" s="22">
        <v>82</v>
      </c>
      <c r="H67" s="19">
        <v>1</v>
      </c>
      <c r="I67" s="19">
        <v>61</v>
      </c>
      <c r="J67" s="19">
        <f t="shared" si="3"/>
        <v>72.25</v>
      </c>
      <c r="K67" s="21" t="s">
        <v>18</v>
      </c>
    </row>
    <row r="68" customHeight="1" spans="1:11">
      <c r="A68" s="7">
        <v>65</v>
      </c>
      <c r="B68" s="19" t="s">
        <v>104</v>
      </c>
      <c r="C68" s="20" t="s">
        <v>106</v>
      </c>
      <c r="D68" s="19">
        <v>12118630</v>
      </c>
      <c r="E68" s="21" t="s">
        <v>17</v>
      </c>
      <c r="F68" s="19">
        <v>85</v>
      </c>
      <c r="G68" s="22">
        <v>82</v>
      </c>
      <c r="H68" s="19">
        <v>1</v>
      </c>
      <c r="I68" s="19">
        <v>60</v>
      </c>
      <c r="J68" s="19">
        <f t="shared" si="3"/>
        <v>71.75</v>
      </c>
      <c r="K68" s="21" t="s">
        <v>18</v>
      </c>
    </row>
    <row r="69" customHeight="1" spans="1:11">
      <c r="A69" s="7">
        <v>66</v>
      </c>
      <c r="B69" s="19" t="s">
        <v>104</v>
      </c>
      <c r="C69" s="20" t="s">
        <v>107</v>
      </c>
      <c r="D69" s="19">
        <v>22218256</v>
      </c>
      <c r="E69" s="21" t="s">
        <v>17</v>
      </c>
      <c r="F69" s="19">
        <v>92</v>
      </c>
      <c r="G69" s="22">
        <v>94</v>
      </c>
      <c r="H69" s="19">
        <v>1</v>
      </c>
      <c r="I69" s="19">
        <v>64</v>
      </c>
      <c r="J69" s="19">
        <f t="shared" si="3"/>
        <v>78.5</v>
      </c>
      <c r="K69" s="21" t="s">
        <v>18</v>
      </c>
    </row>
    <row r="70" customHeight="1" spans="1:11">
      <c r="A70" s="7">
        <v>67</v>
      </c>
      <c r="B70" s="15" t="s">
        <v>104</v>
      </c>
      <c r="C70" s="16" t="s">
        <v>108</v>
      </c>
      <c r="D70" s="15">
        <v>22318816</v>
      </c>
      <c r="E70" s="17" t="s">
        <v>84</v>
      </c>
      <c r="F70" s="15">
        <v>80</v>
      </c>
      <c r="G70" s="18">
        <v>82</v>
      </c>
      <c r="H70" s="15">
        <v>1</v>
      </c>
      <c r="I70" s="15">
        <v>44</v>
      </c>
      <c r="J70" s="15">
        <f t="shared" si="3"/>
        <v>62.5</v>
      </c>
      <c r="K70" s="28" t="s">
        <v>26</v>
      </c>
    </row>
    <row r="71" customHeight="1" spans="1:11">
      <c r="A71" s="7">
        <v>68</v>
      </c>
      <c r="B71" s="19" t="s">
        <v>104</v>
      </c>
      <c r="C71" s="20" t="s">
        <v>109</v>
      </c>
      <c r="D71" s="19">
        <v>22418022</v>
      </c>
      <c r="E71" s="21" t="s">
        <v>17</v>
      </c>
      <c r="F71" s="19">
        <v>85</v>
      </c>
      <c r="G71" s="22">
        <v>85</v>
      </c>
      <c r="H71" s="19">
        <v>1</v>
      </c>
      <c r="I71" s="19">
        <v>64</v>
      </c>
      <c r="J71" s="19">
        <f t="shared" si="3"/>
        <v>74.5</v>
      </c>
      <c r="K71" s="21" t="s">
        <v>18</v>
      </c>
    </row>
    <row r="72" customHeight="1" spans="1:11">
      <c r="A72" s="7">
        <v>69</v>
      </c>
      <c r="B72" s="15" t="s">
        <v>104</v>
      </c>
      <c r="C72" s="16" t="s">
        <v>110</v>
      </c>
      <c r="D72" s="15">
        <v>12318161</v>
      </c>
      <c r="E72" s="17" t="s">
        <v>17</v>
      </c>
      <c r="F72" s="15">
        <v>85</v>
      </c>
      <c r="G72" s="18">
        <v>82</v>
      </c>
      <c r="H72" s="15">
        <v>1</v>
      </c>
      <c r="I72" s="15">
        <v>48</v>
      </c>
      <c r="J72" s="15">
        <f t="shared" si="3"/>
        <v>65.75</v>
      </c>
      <c r="K72" s="28" t="s">
        <v>26</v>
      </c>
    </row>
    <row r="73" customHeight="1" spans="1:11">
      <c r="A73" s="7">
        <v>70</v>
      </c>
      <c r="B73" s="19" t="s">
        <v>104</v>
      </c>
      <c r="C73" s="20" t="s">
        <v>111</v>
      </c>
      <c r="D73" s="19">
        <v>22318859</v>
      </c>
      <c r="E73" s="21" t="s">
        <v>90</v>
      </c>
      <c r="F73" s="19" t="s">
        <v>90</v>
      </c>
      <c r="G73" s="22" t="s">
        <v>90</v>
      </c>
      <c r="H73" s="19" t="s">
        <v>90</v>
      </c>
      <c r="I73" s="19">
        <v>66</v>
      </c>
      <c r="J73" s="19" t="s">
        <v>59</v>
      </c>
      <c r="K73" s="21" t="s">
        <v>18</v>
      </c>
    </row>
    <row r="74" customHeight="1" spans="1:11">
      <c r="A74" s="7">
        <v>71</v>
      </c>
      <c r="B74" s="19" t="s">
        <v>104</v>
      </c>
      <c r="C74" s="20" t="s">
        <v>112</v>
      </c>
      <c r="D74" s="19">
        <v>22318292</v>
      </c>
      <c r="E74" s="21" t="s">
        <v>90</v>
      </c>
      <c r="F74" s="19" t="s">
        <v>90</v>
      </c>
      <c r="G74" s="22" t="s">
        <v>90</v>
      </c>
      <c r="H74" s="19" t="s">
        <v>90</v>
      </c>
      <c r="I74" s="19">
        <v>72</v>
      </c>
      <c r="J74" s="19" t="s">
        <v>59</v>
      </c>
      <c r="K74" s="21" t="s">
        <v>18</v>
      </c>
    </row>
    <row r="75" customHeight="1" spans="1:11">
      <c r="A75" s="7">
        <v>72</v>
      </c>
      <c r="B75" s="19" t="s">
        <v>104</v>
      </c>
      <c r="C75" s="20" t="s">
        <v>113</v>
      </c>
      <c r="D75" s="19">
        <v>22318294</v>
      </c>
      <c r="E75" s="21" t="s">
        <v>90</v>
      </c>
      <c r="F75" s="19" t="s">
        <v>90</v>
      </c>
      <c r="G75" s="22" t="s">
        <v>90</v>
      </c>
      <c r="H75" s="19" t="s">
        <v>90</v>
      </c>
      <c r="I75" s="19">
        <v>74</v>
      </c>
      <c r="J75" s="19" t="s">
        <v>59</v>
      </c>
      <c r="K75" s="21" t="s">
        <v>18</v>
      </c>
    </row>
    <row r="76" customHeight="1" spans="1:11">
      <c r="A76" s="7">
        <v>73</v>
      </c>
      <c r="B76" s="19" t="s">
        <v>104</v>
      </c>
      <c r="C76" s="20" t="s">
        <v>114</v>
      </c>
      <c r="D76" s="19">
        <v>22318922</v>
      </c>
      <c r="E76" s="21" t="s">
        <v>17</v>
      </c>
      <c r="F76" s="19">
        <v>60</v>
      </c>
      <c r="G76" s="22">
        <v>60</v>
      </c>
      <c r="H76" s="19">
        <v>1</v>
      </c>
      <c r="I76" s="19">
        <v>64</v>
      </c>
      <c r="J76" s="19">
        <f>F76*0.25+G76*0.25+I76*0.5</f>
        <v>62</v>
      </c>
      <c r="K76" s="21" t="s">
        <v>18</v>
      </c>
    </row>
    <row r="77" customHeight="1" spans="1:11">
      <c r="A77" s="7">
        <v>74</v>
      </c>
      <c r="B77" s="19" t="s">
        <v>104</v>
      </c>
      <c r="C77" s="20" t="s">
        <v>115</v>
      </c>
      <c r="D77" s="19">
        <v>22318924</v>
      </c>
      <c r="E77" s="21" t="s">
        <v>17</v>
      </c>
      <c r="F77" s="19">
        <f>80+5</f>
        <v>85</v>
      </c>
      <c r="G77" s="22">
        <v>82</v>
      </c>
      <c r="H77" s="19">
        <v>1</v>
      </c>
      <c r="I77" s="19">
        <v>74.5</v>
      </c>
      <c r="J77" s="19">
        <f>F77*0.25+G77*0.25+I77*0.5</f>
        <v>79</v>
      </c>
      <c r="K77" s="21" t="s">
        <v>18</v>
      </c>
    </row>
    <row r="78" customHeight="1" spans="1:11">
      <c r="A78" s="7">
        <v>75</v>
      </c>
      <c r="B78" s="30" t="s">
        <v>13</v>
      </c>
      <c r="C78" s="30" t="s">
        <v>116</v>
      </c>
      <c r="D78" s="31">
        <v>3210105873</v>
      </c>
      <c r="E78" s="32" t="s">
        <v>17</v>
      </c>
      <c r="F78" s="33">
        <v>94</v>
      </c>
      <c r="G78" s="33">
        <v>95</v>
      </c>
      <c r="H78" s="33">
        <v>1</v>
      </c>
      <c r="I78" s="33">
        <v>72</v>
      </c>
      <c r="J78" s="33">
        <f t="shared" ref="J78:J85" si="5">F78*0.3+I78*0.7</f>
        <v>78.6</v>
      </c>
      <c r="K78" s="21" t="s">
        <v>18</v>
      </c>
    </row>
    <row r="79" customHeight="1" spans="1:11">
      <c r="A79" s="7">
        <v>76</v>
      </c>
      <c r="B79" s="34" t="s">
        <v>13</v>
      </c>
      <c r="C79" s="34" t="s">
        <v>117</v>
      </c>
      <c r="D79" s="35">
        <v>12118186</v>
      </c>
      <c r="E79" s="8" t="s">
        <v>17</v>
      </c>
      <c r="F79" s="36"/>
      <c r="G79" s="36"/>
      <c r="H79" s="36"/>
      <c r="I79" s="43" t="s">
        <v>118</v>
      </c>
      <c r="J79" s="36"/>
      <c r="K79" s="28" t="s">
        <v>26</v>
      </c>
    </row>
    <row r="80" customHeight="1" spans="1:11">
      <c r="A80" s="7">
        <v>77</v>
      </c>
      <c r="B80" s="30" t="s">
        <v>13</v>
      </c>
      <c r="C80" s="30" t="s">
        <v>119</v>
      </c>
      <c r="D80" s="31">
        <v>22318554</v>
      </c>
      <c r="E80" s="32" t="s">
        <v>17</v>
      </c>
      <c r="F80" s="33">
        <v>80</v>
      </c>
      <c r="G80" s="33">
        <v>80</v>
      </c>
      <c r="H80" s="32">
        <v>1</v>
      </c>
      <c r="I80" s="33">
        <v>63</v>
      </c>
      <c r="J80" s="33">
        <f t="shared" si="5"/>
        <v>68.1</v>
      </c>
      <c r="K80" s="21" t="s">
        <v>18</v>
      </c>
    </row>
    <row r="81" customHeight="1" spans="1:11">
      <c r="A81" s="7">
        <v>78</v>
      </c>
      <c r="B81" s="30" t="s">
        <v>13</v>
      </c>
      <c r="C81" s="30" t="s">
        <v>120</v>
      </c>
      <c r="D81" s="31">
        <v>12218687</v>
      </c>
      <c r="E81" s="32" t="s">
        <v>17</v>
      </c>
      <c r="F81" s="33">
        <v>94</v>
      </c>
      <c r="G81" s="33">
        <v>95</v>
      </c>
      <c r="H81" s="33">
        <v>1</v>
      </c>
      <c r="I81" s="33">
        <v>66</v>
      </c>
      <c r="J81" s="33">
        <f t="shared" si="5"/>
        <v>74.4</v>
      </c>
      <c r="K81" s="21" t="s">
        <v>18</v>
      </c>
    </row>
    <row r="82" customHeight="1" spans="1:11">
      <c r="A82" s="7">
        <v>79</v>
      </c>
      <c r="B82" s="30" t="s">
        <v>13</v>
      </c>
      <c r="C82" s="30" t="s">
        <v>121</v>
      </c>
      <c r="D82" s="31">
        <v>12218103</v>
      </c>
      <c r="E82" s="32" t="s">
        <v>17</v>
      </c>
      <c r="F82" s="33">
        <v>92</v>
      </c>
      <c r="G82" s="33">
        <v>95</v>
      </c>
      <c r="H82" s="33">
        <v>1</v>
      </c>
      <c r="I82" s="33">
        <v>67</v>
      </c>
      <c r="J82" s="33">
        <f t="shared" si="5"/>
        <v>74.5</v>
      </c>
      <c r="K82" s="21" t="s">
        <v>18</v>
      </c>
    </row>
    <row r="83" customHeight="1" spans="1:11">
      <c r="A83" s="7">
        <v>80</v>
      </c>
      <c r="B83" s="30" t="s">
        <v>13</v>
      </c>
      <c r="C83" s="30" t="s">
        <v>122</v>
      </c>
      <c r="D83" s="31">
        <v>12318105</v>
      </c>
      <c r="E83" s="32" t="s">
        <v>17</v>
      </c>
      <c r="F83" s="33">
        <v>95</v>
      </c>
      <c r="G83" s="33">
        <v>98</v>
      </c>
      <c r="H83" s="33">
        <v>1</v>
      </c>
      <c r="I83" s="33">
        <v>74</v>
      </c>
      <c r="J83" s="33">
        <f t="shared" si="5"/>
        <v>80.3</v>
      </c>
      <c r="K83" s="21" t="s">
        <v>18</v>
      </c>
    </row>
    <row r="84" customHeight="1" spans="1:11">
      <c r="A84" s="7">
        <v>81</v>
      </c>
      <c r="B84" s="30" t="s">
        <v>13</v>
      </c>
      <c r="C84" s="30" t="s">
        <v>123</v>
      </c>
      <c r="D84" s="31">
        <v>22318484</v>
      </c>
      <c r="E84" s="32" t="s">
        <v>17</v>
      </c>
      <c r="F84" s="33">
        <v>90</v>
      </c>
      <c r="G84" s="33">
        <v>98</v>
      </c>
      <c r="H84" s="33">
        <v>1</v>
      </c>
      <c r="I84" s="33">
        <v>76</v>
      </c>
      <c r="J84" s="33">
        <f t="shared" si="5"/>
        <v>80.2</v>
      </c>
      <c r="K84" s="21" t="s">
        <v>18</v>
      </c>
    </row>
    <row r="85" customHeight="1" spans="1:11">
      <c r="A85" s="7">
        <v>82</v>
      </c>
      <c r="B85" s="30" t="s">
        <v>13</v>
      </c>
      <c r="C85" s="30" t="s">
        <v>124</v>
      </c>
      <c r="D85" s="31">
        <v>22418903</v>
      </c>
      <c r="E85" s="32" t="s">
        <v>17</v>
      </c>
      <c r="F85" s="33">
        <v>90</v>
      </c>
      <c r="G85" s="33">
        <v>98</v>
      </c>
      <c r="H85" s="33">
        <v>1</v>
      </c>
      <c r="I85" s="33">
        <v>68</v>
      </c>
      <c r="J85" s="33">
        <f t="shared" si="5"/>
        <v>74.6</v>
      </c>
      <c r="K85" s="21" t="s">
        <v>18</v>
      </c>
    </row>
    <row r="86" customHeight="1" spans="1:11">
      <c r="A86" s="7">
        <v>83</v>
      </c>
      <c r="B86" s="30" t="s">
        <v>13</v>
      </c>
      <c r="C86" s="30" t="s">
        <v>125</v>
      </c>
      <c r="D86" s="31">
        <v>3200103221</v>
      </c>
      <c r="E86" s="7" t="s">
        <v>17</v>
      </c>
      <c r="F86" s="33"/>
      <c r="G86" s="33"/>
      <c r="H86" s="33"/>
      <c r="I86" s="33">
        <v>74</v>
      </c>
      <c r="J86" s="33">
        <v>74</v>
      </c>
      <c r="K86" s="21" t="s">
        <v>18</v>
      </c>
    </row>
    <row r="87" customHeight="1" spans="1:11">
      <c r="A87" s="7">
        <v>84</v>
      </c>
      <c r="B87" s="30" t="s">
        <v>33</v>
      </c>
      <c r="C87" s="30" t="s">
        <v>126</v>
      </c>
      <c r="D87" s="31">
        <v>22418338</v>
      </c>
      <c r="E87" s="32" t="s">
        <v>17</v>
      </c>
      <c r="F87" s="33">
        <v>92</v>
      </c>
      <c r="G87" s="33">
        <v>98</v>
      </c>
      <c r="H87" s="33">
        <v>1</v>
      </c>
      <c r="I87" s="33">
        <v>70</v>
      </c>
      <c r="J87" s="33">
        <f t="shared" ref="J87:J95" si="6">F87*0.3+I87*0.7</f>
        <v>76.6</v>
      </c>
      <c r="K87" s="21" t="s">
        <v>18</v>
      </c>
    </row>
    <row r="88" customHeight="1" spans="1:11">
      <c r="A88" s="7">
        <v>85</v>
      </c>
      <c r="B88" s="30" t="s">
        <v>33</v>
      </c>
      <c r="C88" s="30" t="s">
        <v>127</v>
      </c>
      <c r="D88" s="31">
        <v>22418336</v>
      </c>
      <c r="E88" s="32" t="s">
        <v>17</v>
      </c>
      <c r="F88" s="33">
        <v>94</v>
      </c>
      <c r="G88" s="33">
        <v>94</v>
      </c>
      <c r="H88" s="33">
        <v>1</v>
      </c>
      <c r="I88" s="33">
        <v>76</v>
      </c>
      <c r="J88" s="33">
        <f t="shared" si="6"/>
        <v>81.4</v>
      </c>
      <c r="K88" s="21" t="s">
        <v>18</v>
      </c>
    </row>
    <row r="89" customHeight="1" spans="1:11">
      <c r="A89" s="7">
        <v>86</v>
      </c>
      <c r="B89" s="30" t="s">
        <v>33</v>
      </c>
      <c r="C89" s="30" t="s">
        <v>128</v>
      </c>
      <c r="D89" s="31">
        <v>12318357</v>
      </c>
      <c r="E89" s="32" t="s">
        <v>17</v>
      </c>
      <c r="F89" s="33">
        <v>90</v>
      </c>
      <c r="G89" s="33">
        <v>94</v>
      </c>
      <c r="H89" s="33">
        <v>1</v>
      </c>
      <c r="I89" s="33">
        <v>87</v>
      </c>
      <c r="J89" s="33">
        <f t="shared" si="6"/>
        <v>87.9</v>
      </c>
      <c r="K89" s="21" t="s">
        <v>18</v>
      </c>
    </row>
    <row r="90" customHeight="1" spans="1:11">
      <c r="A90" s="7">
        <v>87</v>
      </c>
      <c r="B90" s="30" t="s">
        <v>33</v>
      </c>
      <c r="C90" s="30" t="s">
        <v>129</v>
      </c>
      <c r="D90" s="31">
        <v>22418256</v>
      </c>
      <c r="E90" s="32" t="s">
        <v>17</v>
      </c>
      <c r="F90" s="33">
        <v>80</v>
      </c>
      <c r="G90" s="33">
        <v>80</v>
      </c>
      <c r="H90" s="33">
        <v>1</v>
      </c>
      <c r="I90" s="33">
        <v>62</v>
      </c>
      <c r="J90" s="33">
        <f t="shared" si="6"/>
        <v>67.4</v>
      </c>
      <c r="K90" s="21" t="s">
        <v>18</v>
      </c>
    </row>
    <row r="91" customHeight="1" spans="1:11">
      <c r="A91" s="7">
        <v>88</v>
      </c>
      <c r="B91" s="30" t="s">
        <v>33</v>
      </c>
      <c r="C91" s="30" t="s">
        <v>130</v>
      </c>
      <c r="D91" s="31">
        <v>22418241</v>
      </c>
      <c r="E91" s="32" t="s">
        <v>17</v>
      </c>
      <c r="F91" s="33">
        <v>90</v>
      </c>
      <c r="G91" s="33">
        <v>94</v>
      </c>
      <c r="H91" s="33">
        <v>1</v>
      </c>
      <c r="I91" s="33">
        <v>65</v>
      </c>
      <c r="J91" s="33">
        <f t="shared" si="6"/>
        <v>72.5</v>
      </c>
      <c r="K91" s="21" t="s">
        <v>18</v>
      </c>
    </row>
    <row r="92" customHeight="1" spans="1:11">
      <c r="A92" s="7">
        <v>89</v>
      </c>
      <c r="B92" s="30" t="s">
        <v>33</v>
      </c>
      <c r="C92" s="30" t="s">
        <v>131</v>
      </c>
      <c r="D92" s="31">
        <v>22318077</v>
      </c>
      <c r="E92" s="32" t="s">
        <v>17</v>
      </c>
      <c r="F92" s="33">
        <v>90</v>
      </c>
      <c r="G92" s="33">
        <v>97</v>
      </c>
      <c r="H92" s="33">
        <v>1</v>
      </c>
      <c r="I92" s="33">
        <v>78</v>
      </c>
      <c r="J92" s="33">
        <f t="shared" si="6"/>
        <v>81.6</v>
      </c>
      <c r="K92" s="21" t="s">
        <v>18</v>
      </c>
    </row>
    <row r="93" customHeight="1" spans="1:11">
      <c r="A93" s="7">
        <v>90</v>
      </c>
      <c r="B93" s="30" t="s">
        <v>33</v>
      </c>
      <c r="C93" s="30" t="s">
        <v>132</v>
      </c>
      <c r="D93" s="31">
        <v>12418601</v>
      </c>
      <c r="E93" s="32" t="s">
        <v>17</v>
      </c>
      <c r="F93" s="33">
        <v>95</v>
      </c>
      <c r="G93" s="33">
        <v>97</v>
      </c>
      <c r="H93" s="33">
        <v>1</v>
      </c>
      <c r="I93" s="33">
        <v>66</v>
      </c>
      <c r="J93" s="33">
        <f t="shared" si="6"/>
        <v>74.7</v>
      </c>
      <c r="K93" s="21" t="s">
        <v>18</v>
      </c>
    </row>
    <row r="94" customHeight="1" spans="1:11">
      <c r="A94" s="7">
        <v>91</v>
      </c>
      <c r="B94" s="30" t="s">
        <v>33</v>
      </c>
      <c r="C94" s="30" t="s">
        <v>133</v>
      </c>
      <c r="D94" s="31">
        <v>22418283</v>
      </c>
      <c r="E94" s="32" t="s">
        <v>17</v>
      </c>
      <c r="F94" s="33">
        <v>88</v>
      </c>
      <c r="G94" s="33">
        <v>97</v>
      </c>
      <c r="H94" s="33">
        <v>1</v>
      </c>
      <c r="I94" s="33">
        <v>79</v>
      </c>
      <c r="J94" s="33">
        <f t="shared" si="6"/>
        <v>81.7</v>
      </c>
      <c r="K94" s="21" t="s">
        <v>18</v>
      </c>
    </row>
    <row r="95" customHeight="1" spans="1:11">
      <c r="A95" s="7">
        <v>92</v>
      </c>
      <c r="B95" s="30" t="s">
        <v>13</v>
      </c>
      <c r="C95" s="30" t="s">
        <v>134</v>
      </c>
      <c r="D95" s="31">
        <v>12418197</v>
      </c>
      <c r="E95" s="32" t="s">
        <v>17</v>
      </c>
      <c r="F95" s="33">
        <v>94</v>
      </c>
      <c r="G95" s="33">
        <v>97</v>
      </c>
      <c r="H95" s="33">
        <v>1</v>
      </c>
      <c r="I95" s="33">
        <v>60</v>
      </c>
      <c r="J95" s="33">
        <f t="shared" si="6"/>
        <v>70.2</v>
      </c>
      <c r="K95" s="21" t="s">
        <v>18</v>
      </c>
    </row>
    <row r="96" customHeight="1" spans="1:12">
      <c r="A96" s="7">
        <v>93</v>
      </c>
      <c r="B96" s="34" t="s">
        <v>135</v>
      </c>
      <c r="C96" s="34" t="s">
        <v>136</v>
      </c>
      <c r="D96" s="34">
        <v>22418753</v>
      </c>
      <c r="E96" s="37" t="s">
        <v>137</v>
      </c>
      <c r="F96" s="37">
        <v>88</v>
      </c>
      <c r="G96" s="37">
        <v>90</v>
      </c>
      <c r="H96" s="37">
        <v>1</v>
      </c>
      <c r="I96" s="37">
        <v>63</v>
      </c>
      <c r="J96" s="37">
        <f t="shared" ref="J96:J103" si="7">F96*0.25+G96*0.25+I96*0.5</f>
        <v>76</v>
      </c>
      <c r="K96" s="28" t="s">
        <v>26</v>
      </c>
      <c r="L96" s="44"/>
    </row>
    <row r="97" customHeight="1" spans="1:12">
      <c r="A97" s="7">
        <v>94</v>
      </c>
      <c r="B97" s="30" t="s">
        <v>135</v>
      </c>
      <c r="C97" s="30" t="s">
        <v>138</v>
      </c>
      <c r="D97" s="30">
        <v>12318590</v>
      </c>
      <c r="E97" s="38" t="s">
        <v>17</v>
      </c>
      <c r="F97" s="38">
        <v>93</v>
      </c>
      <c r="G97" s="38">
        <v>94</v>
      </c>
      <c r="H97" s="38">
        <v>1</v>
      </c>
      <c r="I97" s="38">
        <v>78</v>
      </c>
      <c r="J97" s="38">
        <f t="shared" si="7"/>
        <v>85.75</v>
      </c>
      <c r="K97" s="21" t="s">
        <v>18</v>
      </c>
      <c r="L97" s="44"/>
    </row>
    <row r="98" customHeight="1" spans="1:12">
      <c r="A98" s="7">
        <v>95</v>
      </c>
      <c r="B98" s="30" t="s">
        <v>139</v>
      </c>
      <c r="C98" s="30" t="s">
        <v>140</v>
      </c>
      <c r="D98" s="30">
        <v>22418751</v>
      </c>
      <c r="E98" s="38" t="s">
        <v>17</v>
      </c>
      <c r="F98" s="38">
        <v>92</v>
      </c>
      <c r="G98" s="38">
        <v>92</v>
      </c>
      <c r="H98" s="38">
        <v>1</v>
      </c>
      <c r="I98" s="38">
        <v>79</v>
      </c>
      <c r="J98" s="38">
        <f t="shared" si="7"/>
        <v>85.5</v>
      </c>
      <c r="K98" s="21" t="s">
        <v>18</v>
      </c>
      <c r="L98" s="44"/>
    </row>
    <row r="99" customHeight="1" spans="1:12">
      <c r="A99" s="7">
        <v>96</v>
      </c>
      <c r="B99" s="30" t="s">
        <v>141</v>
      </c>
      <c r="C99" s="30" t="s">
        <v>142</v>
      </c>
      <c r="D99" s="30">
        <v>22418824</v>
      </c>
      <c r="E99" s="38" t="s">
        <v>17</v>
      </c>
      <c r="F99" s="38">
        <v>94</v>
      </c>
      <c r="G99" s="38">
        <v>91</v>
      </c>
      <c r="H99" s="38">
        <v>1</v>
      </c>
      <c r="I99" s="38">
        <v>64</v>
      </c>
      <c r="J99" s="38">
        <f t="shared" si="7"/>
        <v>78.25</v>
      </c>
      <c r="K99" s="21" t="s">
        <v>18</v>
      </c>
      <c r="L99" s="44"/>
    </row>
    <row r="100" customHeight="1" spans="1:12">
      <c r="A100" s="7">
        <v>97</v>
      </c>
      <c r="B100" s="30" t="s">
        <v>141</v>
      </c>
      <c r="C100" s="30" t="s">
        <v>143</v>
      </c>
      <c r="D100" s="39" t="s">
        <v>144</v>
      </c>
      <c r="E100" s="38" t="s">
        <v>90</v>
      </c>
      <c r="F100" s="19" t="s">
        <v>90</v>
      </c>
      <c r="G100" s="19" t="s">
        <v>90</v>
      </c>
      <c r="H100" s="38" t="s">
        <v>90</v>
      </c>
      <c r="I100" s="38">
        <v>60</v>
      </c>
      <c r="J100" s="38"/>
      <c r="K100" s="21" t="s">
        <v>18</v>
      </c>
      <c r="L100" s="44"/>
    </row>
    <row r="101" customHeight="1" spans="1:12">
      <c r="A101" s="7">
        <v>98</v>
      </c>
      <c r="B101" s="30" t="s">
        <v>145</v>
      </c>
      <c r="C101" s="30" t="s">
        <v>146</v>
      </c>
      <c r="D101" s="30">
        <v>12318600</v>
      </c>
      <c r="E101" s="38" t="s">
        <v>17</v>
      </c>
      <c r="F101" s="38">
        <v>91</v>
      </c>
      <c r="G101" s="38">
        <v>94</v>
      </c>
      <c r="H101" s="38">
        <v>1</v>
      </c>
      <c r="I101" s="38">
        <v>67</v>
      </c>
      <c r="J101" s="38">
        <f t="shared" si="7"/>
        <v>79.75</v>
      </c>
      <c r="K101" s="21" t="s">
        <v>18</v>
      </c>
      <c r="L101" s="44"/>
    </row>
    <row r="102" customHeight="1" spans="1:12">
      <c r="A102" s="7">
        <v>99</v>
      </c>
      <c r="B102" s="30" t="s">
        <v>147</v>
      </c>
      <c r="C102" s="30" t="s">
        <v>148</v>
      </c>
      <c r="D102" s="30">
        <v>22418820</v>
      </c>
      <c r="E102" s="38" t="s">
        <v>17</v>
      </c>
      <c r="F102" s="38">
        <v>92</v>
      </c>
      <c r="G102" s="38">
        <v>92</v>
      </c>
      <c r="H102" s="38">
        <v>1</v>
      </c>
      <c r="I102" s="38">
        <v>62</v>
      </c>
      <c r="J102" s="38">
        <f t="shared" si="7"/>
        <v>77</v>
      </c>
      <c r="K102" s="21" t="s">
        <v>18</v>
      </c>
      <c r="L102" s="44"/>
    </row>
    <row r="103" customHeight="1" spans="1:12">
      <c r="A103" s="7">
        <v>100</v>
      </c>
      <c r="B103" s="30" t="s">
        <v>147</v>
      </c>
      <c r="C103" s="30" t="s">
        <v>149</v>
      </c>
      <c r="D103" s="30">
        <v>22218265</v>
      </c>
      <c r="E103" s="38" t="s">
        <v>90</v>
      </c>
      <c r="F103" s="19" t="s">
        <v>90</v>
      </c>
      <c r="G103" s="19" t="s">
        <v>90</v>
      </c>
      <c r="H103" s="38" t="s">
        <v>90</v>
      </c>
      <c r="I103" s="38">
        <v>67</v>
      </c>
      <c r="J103" s="38"/>
      <c r="K103" s="21" t="s">
        <v>18</v>
      </c>
      <c r="L103" s="44"/>
    </row>
    <row r="104" customHeight="1" spans="1:12">
      <c r="A104" s="7">
        <v>101</v>
      </c>
      <c r="B104" s="34" t="s">
        <v>150</v>
      </c>
      <c r="C104" s="34" t="s">
        <v>151</v>
      </c>
      <c r="D104" s="34">
        <v>22418639</v>
      </c>
      <c r="E104" s="37" t="s">
        <v>152</v>
      </c>
      <c r="F104" s="37" t="s">
        <v>152</v>
      </c>
      <c r="G104" s="37" t="s">
        <v>152</v>
      </c>
      <c r="H104" s="37" t="s">
        <v>152</v>
      </c>
      <c r="I104" s="37" t="s">
        <v>152</v>
      </c>
      <c r="J104" s="37" t="s">
        <v>152</v>
      </c>
      <c r="K104" s="28" t="s">
        <v>26</v>
      </c>
      <c r="L104" s="44"/>
    </row>
    <row r="105" customHeight="1" spans="1:12">
      <c r="A105" s="7">
        <v>102</v>
      </c>
      <c r="B105" s="30" t="s">
        <v>150</v>
      </c>
      <c r="C105" s="30" t="s">
        <v>153</v>
      </c>
      <c r="D105" s="30">
        <v>22418649</v>
      </c>
      <c r="E105" s="38" t="s">
        <v>17</v>
      </c>
      <c r="F105" s="38">
        <v>88</v>
      </c>
      <c r="G105" s="38">
        <v>90</v>
      </c>
      <c r="H105" s="38">
        <v>1</v>
      </c>
      <c r="I105" s="38">
        <v>67</v>
      </c>
      <c r="J105" s="38">
        <f t="shared" ref="J105:J111" si="8">F105*0.25+G105*0.25+I105*0.5</f>
        <v>78</v>
      </c>
      <c r="K105" s="21" t="s">
        <v>18</v>
      </c>
      <c r="L105" s="44"/>
    </row>
    <row r="106" customHeight="1" spans="1:12">
      <c r="A106" s="7">
        <v>103</v>
      </c>
      <c r="B106" s="30" t="s">
        <v>154</v>
      </c>
      <c r="C106" s="30" t="s">
        <v>155</v>
      </c>
      <c r="D106" s="30">
        <v>22418630</v>
      </c>
      <c r="E106" s="38" t="s">
        <v>17</v>
      </c>
      <c r="F106" s="38">
        <v>92</v>
      </c>
      <c r="G106" s="38">
        <v>92</v>
      </c>
      <c r="H106" s="38">
        <v>1</v>
      </c>
      <c r="I106" s="38">
        <v>70</v>
      </c>
      <c r="J106" s="38">
        <f t="shared" si="8"/>
        <v>81</v>
      </c>
      <c r="K106" s="21" t="s">
        <v>18</v>
      </c>
      <c r="L106" s="44"/>
    </row>
    <row r="107" customHeight="1" spans="1:12">
      <c r="A107" s="7">
        <v>104</v>
      </c>
      <c r="B107" s="30" t="s">
        <v>156</v>
      </c>
      <c r="C107" s="30" t="s">
        <v>157</v>
      </c>
      <c r="D107" s="30">
        <v>22218150</v>
      </c>
      <c r="E107" s="38" t="s">
        <v>17</v>
      </c>
      <c r="F107" s="38">
        <v>92</v>
      </c>
      <c r="G107" s="38">
        <v>91</v>
      </c>
      <c r="H107" s="38">
        <v>1</v>
      </c>
      <c r="I107" s="38">
        <v>88</v>
      </c>
      <c r="J107" s="38">
        <f t="shared" si="8"/>
        <v>89.75</v>
      </c>
      <c r="K107" s="21" t="s">
        <v>18</v>
      </c>
      <c r="L107" s="44"/>
    </row>
    <row r="108" customHeight="1" spans="1:12">
      <c r="A108" s="7">
        <v>105</v>
      </c>
      <c r="B108" s="34" t="s">
        <v>158</v>
      </c>
      <c r="C108" s="34" t="s">
        <v>159</v>
      </c>
      <c r="D108" s="34">
        <v>22318545</v>
      </c>
      <c r="E108" s="37" t="s">
        <v>137</v>
      </c>
      <c r="F108" s="37">
        <v>91</v>
      </c>
      <c r="G108" s="37">
        <v>94</v>
      </c>
      <c r="H108" s="37">
        <v>1</v>
      </c>
      <c r="I108" s="37">
        <v>78</v>
      </c>
      <c r="J108" s="37">
        <f t="shared" si="8"/>
        <v>85.25</v>
      </c>
      <c r="K108" s="28" t="s">
        <v>26</v>
      </c>
      <c r="L108" s="44"/>
    </row>
    <row r="109" customHeight="1" spans="1:12">
      <c r="A109" s="7">
        <v>106</v>
      </c>
      <c r="B109" s="34" t="s">
        <v>160</v>
      </c>
      <c r="C109" s="34" t="s">
        <v>161</v>
      </c>
      <c r="D109" s="34">
        <v>12318015</v>
      </c>
      <c r="E109" s="37" t="s">
        <v>137</v>
      </c>
      <c r="F109" s="37">
        <v>91</v>
      </c>
      <c r="G109" s="37">
        <v>94</v>
      </c>
      <c r="H109" s="37">
        <v>1</v>
      </c>
      <c r="I109" s="37">
        <v>45</v>
      </c>
      <c r="J109" s="37">
        <f t="shared" si="8"/>
        <v>68.75</v>
      </c>
      <c r="K109" s="28" t="s">
        <v>26</v>
      </c>
      <c r="L109" s="44"/>
    </row>
    <row r="110" customHeight="1" spans="1:12">
      <c r="A110" s="7">
        <v>107</v>
      </c>
      <c r="B110" s="40" t="s">
        <v>160</v>
      </c>
      <c r="C110" s="40" t="s">
        <v>162</v>
      </c>
      <c r="D110" s="40">
        <v>22318495</v>
      </c>
      <c r="E110" s="38" t="s">
        <v>17</v>
      </c>
      <c r="F110" s="38">
        <v>94</v>
      </c>
      <c r="G110" s="38">
        <v>92</v>
      </c>
      <c r="H110" s="38">
        <v>1</v>
      </c>
      <c r="I110" s="38">
        <v>65</v>
      </c>
      <c r="J110" s="38">
        <f t="shared" si="8"/>
        <v>79</v>
      </c>
      <c r="K110" s="21" t="s">
        <v>18</v>
      </c>
      <c r="L110" s="44"/>
    </row>
    <row r="111" customHeight="1" spans="1:12">
      <c r="A111" s="7">
        <v>108</v>
      </c>
      <c r="B111" s="30" t="s">
        <v>163</v>
      </c>
      <c r="C111" s="30" t="s">
        <v>164</v>
      </c>
      <c r="D111" s="30">
        <v>22218747</v>
      </c>
      <c r="E111" s="38" t="s">
        <v>17</v>
      </c>
      <c r="F111" s="38">
        <v>92</v>
      </c>
      <c r="G111" s="38">
        <v>91</v>
      </c>
      <c r="H111" s="38">
        <v>1</v>
      </c>
      <c r="I111" s="38">
        <v>70</v>
      </c>
      <c r="J111" s="38">
        <f t="shared" si="8"/>
        <v>80.75</v>
      </c>
      <c r="K111" s="21" t="s">
        <v>18</v>
      </c>
      <c r="L111" s="44"/>
    </row>
    <row r="112" customHeight="1" spans="1:12">
      <c r="A112" s="7">
        <v>109</v>
      </c>
      <c r="B112" s="30" t="s">
        <v>165</v>
      </c>
      <c r="C112" s="30" t="s">
        <v>166</v>
      </c>
      <c r="D112" s="30">
        <v>12218639</v>
      </c>
      <c r="E112" s="38" t="s">
        <v>90</v>
      </c>
      <c r="F112" s="38" t="s">
        <v>90</v>
      </c>
      <c r="G112" s="38" t="s">
        <v>90</v>
      </c>
      <c r="H112" s="38" t="s">
        <v>90</v>
      </c>
      <c r="I112" s="38">
        <v>65</v>
      </c>
      <c r="J112" s="38">
        <v>65</v>
      </c>
      <c r="K112" s="21" t="s">
        <v>18</v>
      </c>
      <c r="L112" s="44"/>
    </row>
    <row r="113" customHeight="1" spans="1:12">
      <c r="A113" s="7">
        <v>110</v>
      </c>
      <c r="B113" s="30" t="s">
        <v>165</v>
      </c>
      <c r="C113" s="30" t="s">
        <v>167</v>
      </c>
      <c r="D113" s="30">
        <v>12418447</v>
      </c>
      <c r="E113" s="38" t="s">
        <v>90</v>
      </c>
      <c r="F113" s="38" t="s">
        <v>90</v>
      </c>
      <c r="G113" s="38" t="s">
        <v>90</v>
      </c>
      <c r="H113" s="38" t="s">
        <v>90</v>
      </c>
      <c r="I113" s="38">
        <v>67</v>
      </c>
      <c r="J113" s="38">
        <v>67</v>
      </c>
      <c r="K113" s="21" t="s">
        <v>18</v>
      </c>
      <c r="L113" s="44"/>
    </row>
    <row r="114" customHeight="1" spans="1:12">
      <c r="A114" s="7">
        <v>111</v>
      </c>
      <c r="B114" s="34" t="s">
        <v>165</v>
      </c>
      <c r="C114" s="34" t="s">
        <v>168</v>
      </c>
      <c r="D114" s="34">
        <v>22318784</v>
      </c>
      <c r="E114" s="37" t="s">
        <v>152</v>
      </c>
      <c r="F114" s="37" t="s">
        <v>152</v>
      </c>
      <c r="G114" s="37" t="s">
        <v>152</v>
      </c>
      <c r="H114" s="37" t="s">
        <v>152</v>
      </c>
      <c r="I114" s="37" t="s">
        <v>152</v>
      </c>
      <c r="J114" s="37" t="s">
        <v>152</v>
      </c>
      <c r="K114" s="28" t="s">
        <v>26</v>
      </c>
      <c r="L114" s="44"/>
    </row>
    <row r="115" customHeight="1" spans="1:12">
      <c r="A115" s="7">
        <v>112</v>
      </c>
      <c r="B115" s="34" t="s">
        <v>169</v>
      </c>
      <c r="C115" s="34" t="s">
        <v>170</v>
      </c>
      <c r="D115" s="34">
        <v>12418463</v>
      </c>
      <c r="E115" s="37" t="s">
        <v>17</v>
      </c>
      <c r="F115" s="37">
        <v>92</v>
      </c>
      <c r="G115" s="37">
        <v>91</v>
      </c>
      <c r="H115" s="37">
        <v>1</v>
      </c>
      <c r="I115" s="37">
        <v>55</v>
      </c>
      <c r="J115" s="37">
        <f>F115*0.25+G115*0.25+I115*0.5</f>
        <v>73.25</v>
      </c>
      <c r="K115" s="28" t="s">
        <v>26</v>
      </c>
      <c r="L115" s="44"/>
    </row>
    <row r="116" customHeight="1" spans="1:12">
      <c r="A116" s="7">
        <v>113</v>
      </c>
      <c r="B116" s="30" t="s">
        <v>171</v>
      </c>
      <c r="C116" s="30" t="s">
        <v>172</v>
      </c>
      <c r="D116" s="30">
        <v>22318271</v>
      </c>
      <c r="E116" s="38" t="s">
        <v>17</v>
      </c>
      <c r="F116" s="38">
        <v>90</v>
      </c>
      <c r="G116" s="38">
        <v>90</v>
      </c>
      <c r="H116" s="38">
        <v>1</v>
      </c>
      <c r="I116" s="38">
        <v>60</v>
      </c>
      <c r="J116" s="38">
        <f>F116*0.25+G116*0.25+I116*0.5</f>
        <v>75</v>
      </c>
      <c r="K116" s="21" t="s">
        <v>18</v>
      </c>
      <c r="L116" s="44"/>
    </row>
    <row r="117" customHeight="1" spans="1:11">
      <c r="A117" s="7">
        <v>114</v>
      </c>
      <c r="B117" s="41" t="s">
        <v>38</v>
      </c>
      <c r="C117" s="41" t="s">
        <v>173</v>
      </c>
      <c r="D117" s="41">
        <v>22418601</v>
      </c>
      <c r="E117" s="38" t="s">
        <v>17</v>
      </c>
      <c r="F117" s="38">
        <v>85</v>
      </c>
      <c r="G117" s="38">
        <v>80</v>
      </c>
      <c r="H117" s="38">
        <v>1</v>
      </c>
      <c r="I117" s="38">
        <v>74</v>
      </c>
      <c r="J117" s="38">
        <f t="shared" ref="J117:J128" si="9">F117*0.25+I117*0.5+G117*0.25</f>
        <v>78.25</v>
      </c>
      <c r="K117" s="21" t="s">
        <v>18</v>
      </c>
    </row>
    <row r="118" customHeight="1" spans="1:11">
      <c r="A118" s="7">
        <v>115</v>
      </c>
      <c r="B118" s="42" t="s">
        <v>38</v>
      </c>
      <c r="C118" s="42" t="s">
        <v>174</v>
      </c>
      <c r="D118" s="42">
        <v>22418562</v>
      </c>
      <c r="E118" s="37" t="s">
        <v>17</v>
      </c>
      <c r="F118" s="42">
        <v>85</v>
      </c>
      <c r="G118" s="37">
        <v>80</v>
      </c>
      <c r="H118" s="37">
        <v>1</v>
      </c>
      <c r="I118" s="37">
        <v>54</v>
      </c>
      <c r="J118" s="37">
        <f t="shared" si="9"/>
        <v>68.25</v>
      </c>
      <c r="K118" s="28" t="s">
        <v>26</v>
      </c>
    </row>
    <row r="119" customHeight="1" spans="1:11">
      <c r="A119" s="7">
        <v>116</v>
      </c>
      <c r="B119" s="42" t="s">
        <v>38</v>
      </c>
      <c r="C119" s="42" t="s">
        <v>175</v>
      </c>
      <c r="D119" s="42">
        <v>22418531</v>
      </c>
      <c r="E119" s="37" t="s">
        <v>137</v>
      </c>
      <c r="F119" s="37">
        <v>85</v>
      </c>
      <c r="G119" s="37">
        <v>80</v>
      </c>
      <c r="H119" s="37">
        <v>1</v>
      </c>
      <c r="I119" s="37">
        <v>69</v>
      </c>
      <c r="J119" s="37">
        <f t="shared" si="9"/>
        <v>75.75</v>
      </c>
      <c r="K119" s="28" t="s">
        <v>26</v>
      </c>
    </row>
    <row r="120" customHeight="1" spans="1:11">
      <c r="A120" s="7">
        <v>117</v>
      </c>
      <c r="B120" s="41" t="s">
        <v>38</v>
      </c>
      <c r="C120" s="41" t="s">
        <v>176</v>
      </c>
      <c r="D120" s="41">
        <v>22418554</v>
      </c>
      <c r="E120" s="38" t="s">
        <v>17</v>
      </c>
      <c r="F120" s="41">
        <v>85</v>
      </c>
      <c r="G120" s="38">
        <v>80</v>
      </c>
      <c r="H120" s="38">
        <v>1</v>
      </c>
      <c r="I120" s="38">
        <v>77</v>
      </c>
      <c r="J120" s="38">
        <f t="shared" si="9"/>
        <v>79.75</v>
      </c>
      <c r="K120" s="21" t="s">
        <v>18</v>
      </c>
    </row>
    <row r="121" customHeight="1" spans="1:11">
      <c r="A121" s="7">
        <v>118</v>
      </c>
      <c r="B121" s="41" t="s">
        <v>38</v>
      </c>
      <c r="C121" s="41" t="s">
        <v>177</v>
      </c>
      <c r="D121" s="41">
        <v>22418600</v>
      </c>
      <c r="E121" s="38" t="s">
        <v>17</v>
      </c>
      <c r="F121" s="38">
        <v>85</v>
      </c>
      <c r="G121" s="38">
        <v>80</v>
      </c>
      <c r="H121" s="38">
        <v>1</v>
      </c>
      <c r="I121" s="38">
        <v>72</v>
      </c>
      <c r="J121" s="38">
        <f t="shared" si="9"/>
        <v>77.25</v>
      </c>
      <c r="K121" s="21" t="s">
        <v>18</v>
      </c>
    </row>
    <row r="122" customHeight="1" spans="1:11">
      <c r="A122" s="7">
        <v>119</v>
      </c>
      <c r="B122" s="41" t="s">
        <v>38</v>
      </c>
      <c r="C122" s="41" t="s">
        <v>178</v>
      </c>
      <c r="D122" s="41">
        <v>22418556</v>
      </c>
      <c r="E122" s="38" t="s">
        <v>17</v>
      </c>
      <c r="F122" s="41">
        <v>85</v>
      </c>
      <c r="G122" s="38">
        <v>80</v>
      </c>
      <c r="H122" s="38">
        <v>1</v>
      </c>
      <c r="I122" s="38">
        <v>70</v>
      </c>
      <c r="J122" s="38">
        <f t="shared" si="9"/>
        <v>76.25</v>
      </c>
      <c r="K122" s="21" t="s">
        <v>18</v>
      </c>
    </row>
    <row r="123" customHeight="1" spans="1:11">
      <c r="A123" s="7">
        <v>120</v>
      </c>
      <c r="B123" s="42" t="s">
        <v>38</v>
      </c>
      <c r="C123" s="42" t="s">
        <v>179</v>
      </c>
      <c r="D123" s="42">
        <v>22318172</v>
      </c>
      <c r="E123" s="37" t="s">
        <v>137</v>
      </c>
      <c r="F123" s="37">
        <v>85</v>
      </c>
      <c r="G123" s="37">
        <v>80</v>
      </c>
      <c r="H123" s="37">
        <v>1</v>
      </c>
      <c r="I123" s="37">
        <v>81</v>
      </c>
      <c r="J123" s="37">
        <f t="shared" si="9"/>
        <v>81.75</v>
      </c>
      <c r="K123" s="28" t="s">
        <v>26</v>
      </c>
    </row>
    <row r="124" customHeight="1" spans="1:11">
      <c r="A124" s="7">
        <v>121</v>
      </c>
      <c r="B124" s="41" t="s">
        <v>38</v>
      </c>
      <c r="C124" s="41" t="s">
        <v>180</v>
      </c>
      <c r="D124" s="41">
        <v>22418606</v>
      </c>
      <c r="E124" s="38" t="s">
        <v>17</v>
      </c>
      <c r="F124" s="41">
        <v>85</v>
      </c>
      <c r="G124" s="38">
        <v>80</v>
      </c>
      <c r="H124" s="38">
        <v>1</v>
      </c>
      <c r="I124" s="38">
        <v>74</v>
      </c>
      <c r="J124" s="38">
        <f t="shared" si="9"/>
        <v>78.25</v>
      </c>
      <c r="K124" s="21" t="s">
        <v>18</v>
      </c>
    </row>
    <row r="125" customHeight="1" spans="1:11">
      <c r="A125" s="7">
        <v>122</v>
      </c>
      <c r="B125" s="41" t="s">
        <v>36</v>
      </c>
      <c r="C125" s="41" t="s">
        <v>181</v>
      </c>
      <c r="D125" s="41">
        <v>22418373</v>
      </c>
      <c r="E125" s="38" t="s">
        <v>17</v>
      </c>
      <c r="F125" s="38">
        <v>85</v>
      </c>
      <c r="G125" s="38">
        <v>80</v>
      </c>
      <c r="H125" s="38">
        <v>1</v>
      </c>
      <c r="I125" s="38">
        <v>60</v>
      </c>
      <c r="J125" s="38">
        <f t="shared" si="9"/>
        <v>71.25</v>
      </c>
      <c r="K125" s="21" t="s">
        <v>18</v>
      </c>
    </row>
    <row r="126" customHeight="1" spans="1:11">
      <c r="A126" s="7">
        <v>123</v>
      </c>
      <c r="B126" s="41" t="s">
        <v>36</v>
      </c>
      <c r="C126" s="41" t="s">
        <v>182</v>
      </c>
      <c r="D126" s="41">
        <v>22418491</v>
      </c>
      <c r="E126" s="38" t="s">
        <v>17</v>
      </c>
      <c r="F126" s="41">
        <v>85</v>
      </c>
      <c r="G126" s="38">
        <v>80</v>
      </c>
      <c r="H126" s="38">
        <v>1</v>
      </c>
      <c r="I126" s="38">
        <v>69</v>
      </c>
      <c r="J126" s="38">
        <f t="shared" si="9"/>
        <v>75.75</v>
      </c>
      <c r="K126" s="21" t="s">
        <v>18</v>
      </c>
    </row>
    <row r="127" customHeight="1" spans="1:11">
      <c r="A127" s="7">
        <v>124</v>
      </c>
      <c r="B127" s="41" t="s">
        <v>36</v>
      </c>
      <c r="C127" s="41" t="s">
        <v>183</v>
      </c>
      <c r="D127" s="41">
        <v>22418392</v>
      </c>
      <c r="E127" s="38" t="s">
        <v>17</v>
      </c>
      <c r="F127" s="38">
        <v>85</v>
      </c>
      <c r="G127" s="38">
        <v>80</v>
      </c>
      <c r="H127" s="38">
        <v>1</v>
      </c>
      <c r="I127" s="38">
        <v>73</v>
      </c>
      <c r="J127" s="38">
        <f t="shared" si="9"/>
        <v>77.75</v>
      </c>
      <c r="K127" s="21" t="s">
        <v>18</v>
      </c>
    </row>
    <row r="128" customHeight="1" spans="1:11">
      <c r="A128" s="7">
        <v>125</v>
      </c>
      <c r="B128" s="41" t="s">
        <v>36</v>
      </c>
      <c r="C128" s="41" t="s">
        <v>184</v>
      </c>
      <c r="D128" s="41">
        <v>22318657</v>
      </c>
      <c r="E128" s="38" t="s">
        <v>17</v>
      </c>
      <c r="F128" s="41">
        <v>85</v>
      </c>
      <c r="G128" s="38">
        <v>80</v>
      </c>
      <c r="H128" s="38">
        <v>1</v>
      </c>
      <c r="I128" s="38">
        <v>75</v>
      </c>
      <c r="J128" s="38">
        <f t="shared" si="9"/>
        <v>78.75</v>
      </c>
      <c r="K128" s="21" t="s">
        <v>18</v>
      </c>
    </row>
    <row r="129" customHeight="1" spans="1:11">
      <c r="A129" s="7">
        <v>126</v>
      </c>
      <c r="B129" s="42" t="s">
        <v>36</v>
      </c>
      <c r="C129" s="42" t="s">
        <v>185</v>
      </c>
      <c r="D129" s="42">
        <v>12418369</v>
      </c>
      <c r="E129" s="37" t="s">
        <v>17</v>
      </c>
      <c r="F129" s="37">
        <v>0</v>
      </c>
      <c r="G129" s="37">
        <v>0</v>
      </c>
      <c r="H129" s="37">
        <v>0</v>
      </c>
      <c r="I129" s="37" t="s">
        <v>118</v>
      </c>
      <c r="J129" s="37"/>
      <c r="K129" s="28" t="s">
        <v>26</v>
      </c>
    </row>
    <row r="130" customHeight="1" spans="1:11">
      <c r="A130" s="7">
        <v>127</v>
      </c>
      <c r="B130" s="41" t="s">
        <v>36</v>
      </c>
      <c r="C130" s="41" t="s">
        <v>186</v>
      </c>
      <c r="D130" s="41">
        <v>22418404</v>
      </c>
      <c r="E130" s="38" t="s">
        <v>17</v>
      </c>
      <c r="F130" s="41">
        <v>85</v>
      </c>
      <c r="G130" s="38">
        <v>80</v>
      </c>
      <c r="H130" s="38">
        <v>1</v>
      </c>
      <c r="I130" s="38">
        <v>77</v>
      </c>
      <c r="J130" s="38">
        <f t="shared" ref="J130:J132" si="10">F130*0.25+I130*0.5+G130*0.25</f>
        <v>79.75</v>
      </c>
      <c r="K130" s="21" t="s">
        <v>18</v>
      </c>
    </row>
    <row r="131" customHeight="1" spans="1:11">
      <c r="A131" s="7">
        <v>128</v>
      </c>
      <c r="B131" s="41" t="s">
        <v>36</v>
      </c>
      <c r="C131" s="41" t="s">
        <v>187</v>
      </c>
      <c r="D131" s="41">
        <v>22318896</v>
      </c>
      <c r="E131" s="38" t="s">
        <v>17</v>
      </c>
      <c r="F131" s="38">
        <v>85</v>
      </c>
      <c r="G131" s="38">
        <v>80</v>
      </c>
      <c r="H131" s="38">
        <v>1</v>
      </c>
      <c r="I131" s="38">
        <v>74</v>
      </c>
      <c r="J131" s="38">
        <f t="shared" si="10"/>
        <v>78.25</v>
      </c>
      <c r="K131" s="21" t="s">
        <v>18</v>
      </c>
    </row>
    <row r="132" customHeight="1" spans="1:11">
      <c r="A132" s="7">
        <v>129</v>
      </c>
      <c r="B132" s="41" t="s">
        <v>36</v>
      </c>
      <c r="C132" s="41" t="s">
        <v>188</v>
      </c>
      <c r="D132" s="41">
        <v>22318309</v>
      </c>
      <c r="E132" s="38" t="s">
        <v>17</v>
      </c>
      <c r="F132" s="41">
        <v>85</v>
      </c>
      <c r="G132" s="38">
        <v>80</v>
      </c>
      <c r="H132" s="38">
        <v>1</v>
      </c>
      <c r="I132" s="38">
        <v>64</v>
      </c>
      <c r="J132" s="38">
        <f t="shared" si="10"/>
        <v>73.25</v>
      </c>
      <c r="K132" s="21" t="s">
        <v>18</v>
      </c>
    </row>
    <row r="133" customHeight="1" spans="1:11">
      <c r="A133" s="7">
        <v>130</v>
      </c>
      <c r="B133" s="42" t="s">
        <v>36</v>
      </c>
      <c r="C133" s="42" t="s">
        <v>189</v>
      </c>
      <c r="D133" s="42">
        <v>12218524</v>
      </c>
      <c r="E133" s="37" t="s">
        <v>137</v>
      </c>
      <c r="F133" s="37">
        <v>0</v>
      </c>
      <c r="G133" s="37">
        <v>0</v>
      </c>
      <c r="H133" s="37">
        <v>0</v>
      </c>
      <c r="I133" s="37" t="s">
        <v>118</v>
      </c>
      <c r="J133" s="37"/>
      <c r="K133" s="28" t="s">
        <v>26</v>
      </c>
    </row>
    <row r="134" customHeight="1" spans="1:11">
      <c r="A134" s="7">
        <v>131</v>
      </c>
      <c r="B134" s="41" t="s">
        <v>36</v>
      </c>
      <c r="C134" s="41" t="s">
        <v>190</v>
      </c>
      <c r="D134" s="41">
        <v>12418324</v>
      </c>
      <c r="E134" s="38" t="s">
        <v>17</v>
      </c>
      <c r="F134" s="41">
        <v>85</v>
      </c>
      <c r="G134" s="38">
        <v>80</v>
      </c>
      <c r="H134" s="38">
        <v>1</v>
      </c>
      <c r="I134" s="38">
        <v>71</v>
      </c>
      <c r="J134" s="38">
        <f t="shared" ref="J134:J136" si="11">F134*0.25+I134*0.5+G134*0.25</f>
        <v>76.75</v>
      </c>
      <c r="K134" s="21" t="s">
        <v>18</v>
      </c>
    </row>
    <row r="135" customHeight="1" spans="1:11">
      <c r="A135" s="7">
        <v>132</v>
      </c>
      <c r="B135" s="41" t="s">
        <v>36</v>
      </c>
      <c r="C135" s="41" t="s">
        <v>191</v>
      </c>
      <c r="D135" s="41">
        <v>22418361</v>
      </c>
      <c r="E135" s="38" t="s">
        <v>17</v>
      </c>
      <c r="F135" s="38">
        <v>85</v>
      </c>
      <c r="G135" s="38">
        <v>80</v>
      </c>
      <c r="H135" s="38">
        <v>1</v>
      </c>
      <c r="I135" s="38">
        <v>68</v>
      </c>
      <c r="J135" s="38">
        <f t="shared" si="11"/>
        <v>75.25</v>
      </c>
      <c r="K135" s="21" t="s">
        <v>18</v>
      </c>
    </row>
    <row r="136" customHeight="1" spans="1:11">
      <c r="A136" s="7">
        <v>133</v>
      </c>
      <c r="B136" s="41" t="s">
        <v>36</v>
      </c>
      <c r="C136" s="41" t="s">
        <v>192</v>
      </c>
      <c r="D136" s="41">
        <v>22418503</v>
      </c>
      <c r="E136" s="38" t="s">
        <v>17</v>
      </c>
      <c r="F136" s="41">
        <v>85</v>
      </c>
      <c r="G136" s="38">
        <v>80</v>
      </c>
      <c r="H136" s="38">
        <v>1</v>
      </c>
      <c r="I136" s="38">
        <v>70</v>
      </c>
      <c r="J136" s="38">
        <f t="shared" si="11"/>
        <v>76.25</v>
      </c>
      <c r="K136" s="21" t="s">
        <v>18</v>
      </c>
    </row>
  </sheetData>
  <autoFilter xmlns:etc="http://www.wps.cn/officeDocument/2017/etCustomData" ref="A1:K136" etc:filterBottomFollowUsedRange="0">
    <filterColumn colId="10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1">
    <mergeCell ref="A1:K1"/>
  </mergeCells>
  <conditionalFormatting sqref="D86">
    <cfRule type="duplicateValues" dxfId="1" priority="2"/>
  </conditionalFormatting>
  <conditionalFormatting sqref="D95">
    <cfRule type="duplicateValues" dxfId="1" priority="1"/>
  </conditionalFormatting>
  <conditionalFormatting sqref="D110">
    <cfRule type="duplicateValues" dxfId="1" priority="3"/>
  </conditionalFormatting>
  <dataValidations count="2">
    <dataValidation type="list" allowBlank="1" showInputMessage="1" showErrorMessage="1" sqref="B95">
      <formula1>"学生党建工作指导委员会,第一临床医学院,第二临床医学院,儿科学院,妇产科学院,口腔医学院,公共卫生学院,基础医学院,脑科学与脑医学学院,第三临床医学院,第四临床医学院,医学院"</formula1>
    </dataValidation>
    <dataValidation type="list" allowBlank="1" showInputMessage="1" showErrorMessage="1" sqref="B136 B3:B94 B125:B129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梦里不知身是客</cp:lastModifiedBy>
  <dcterms:created xsi:type="dcterms:W3CDTF">2006-09-16T00:00:00Z</dcterms:created>
  <dcterms:modified xsi:type="dcterms:W3CDTF">2025-02-25T09:23:36Z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1440F5ABA84442D38443ABF495FFD2AE_13</vt:lpwstr>
  </property>
  <property fmtid="{D5CDD505-2E9C-101B-9397-08002B2CF9AE}" pid="3" name="KSOProductBuildVer">
    <vt:lpwstr>2052-12.1.0.20305</vt:lpwstr>
  </property>
</Properties>
</file>