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esktop\19级推免相关\学业成绩评价排名（上网公示）\"/>
    </mc:Choice>
  </mc:AlternateContent>
  <bookViews>
    <workbookView xWindow="0" yWindow="0" windowWidth="24015" windowHeight="11505"/>
  </bookViews>
  <sheets>
    <sheet name="Sheet1" sheetId="1" r:id="rId1"/>
  </sheets>
  <definedNames>
    <definedName name="_xlnm._FilterDatabase" localSheetId="0" hidden="1">Sheet1!$A$1:$L$123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" i="1" l="1"/>
  <c r="H72" i="1" l="1"/>
  <c r="H103" i="1"/>
  <c r="H61" i="1"/>
  <c r="H123" i="1"/>
  <c r="H129" i="1"/>
  <c r="H112" i="1"/>
  <c r="H132" i="1"/>
  <c r="H139" i="1"/>
  <c r="H120" i="1"/>
  <c r="H92" i="1"/>
  <c r="H121" i="1"/>
  <c r="H56" i="1"/>
  <c r="H106" i="1"/>
  <c r="H131" i="1"/>
  <c r="H114" i="1"/>
  <c r="H125" i="1"/>
  <c r="H108" i="1"/>
  <c r="F72" i="1"/>
  <c r="F103" i="1"/>
  <c r="F61" i="1"/>
  <c r="F123" i="1"/>
  <c r="F129" i="1"/>
  <c r="F112" i="1"/>
  <c r="F132" i="1"/>
  <c r="F139" i="1"/>
  <c r="F120" i="1"/>
  <c r="F92" i="1"/>
  <c r="F121" i="1"/>
  <c r="F56" i="1"/>
  <c r="F106" i="1"/>
  <c r="F131" i="1"/>
  <c r="F114" i="1"/>
  <c r="F125" i="1"/>
  <c r="F108" i="1"/>
  <c r="D68" i="1"/>
  <c r="D126" i="1"/>
  <c r="D84" i="1"/>
  <c r="D79" i="1"/>
  <c r="D133" i="1"/>
  <c r="D138" i="1"/>
  <c r="D136" i="1"/>
  <c r="D134" i="1"/>
  <c r="D95" i="1"/>
  <c r="D43" i="1"/>
  <c r="D54" i="1"/>
  <c r="D76" i="1"/>
  <c r="D25" i="1"/>
  <c r="D94" i="1"/>
  <c r="D23" i="1"/>
  <c r="D110" i="1"/>
  <c r="D135" i="1"/>
  <c r="D22" i="1"/>
  <c r="D64" i="1"/>
  <c r="D33" i="1"/>
  <c r="D111" i="1"/>
  <c r="D99" i="1"/>
  <c r="D9" i="1"/>
  <c r="D109" i="1"/>
  <c r="D48" i="1"/>
  <c r="D70" i="1"/>
  <c r="D119" i="1"/>
  <c r="D128" i="1"/>
  <c r="D27" i="1"/>
  <c r="D58" i="1"/>
  <c r="D7" i="1"/>
  <c r="D38" i="1"/>
  <c r="D59" i="1"/>
  <c r="D82" i="1"/>
  <c r="D85" i="1"/>
  <c r="D124" i="1"/>
  <c r="D17" i="1"/>
  <c r="D63" i="1"/>
  <c r="D28" i="1"/>
  <c r="D46" i="1"/>
  <c r="D40" i="1"/>
  <c r="D89" i="1"/>
  <c r="D83" i="1"/>
  <c r="D24" i="1"/>
  <c r="D100" i="1"/>
  <c r="D88" i="1"/>
  <c r="D19" i="1"/>
  <c r="D31" i="1"/>
  <c r="D91" i="1"/>
  <c r="D18" i="1"/>
  <c r="D101" i="1"/>
  <c r="D80" i="1"/>
  <c r="D26" i="1"/>
  <c r="D113" i="1"/>
  <c r="D65" i="1"/>
  <c r="D3" i="1"/>
  <c r="D53" i="1"/>
  <c r="D32" i="1"/>
  <c r="D93" i="1"/>
  <c r="D107" i="1"/>
  <c r="D102" i="1"/>
  <c r="D21" i="1"/>
  <c r="D41" i="1"/>
  <c r="D127" i="1"/>
  <c r="D55" i="1"/>
  <c r="D98" i="1"/>
  <c r="D60" i="1"/>
  <c r="D29" i="1"/>
  <c r="D74" i="1"/>
  <c r="D105" i="1"/>
  <c r="D78" i="1"/>
  <c r="D49" i="1"/>
  <c r="D39" i="1"/>
  <c r="D34" i="1"/>
  <c r="D16" i="1"/>
  <c r="D62" i="1"/>
  <c r="D75" i="1"/>
  <c r="D37" i="1"/>
  <c r="D10" i="1"/>
  <c r="D44" i="1"/>
  <c r="D45" i="1"/>
  <c r="D8" i="1"/>
  <c r="D4" i="1"/>
  <c r="D52" i="1"/>
  <c r="D71" i="1"/>
  <c r="D12" i="1"/>
  <c r="D67" i="1"/>
  <c r="D36" i="1"/>
  <c r="D118" i="1"/>
  <c r="D115" i="1"/>
  <c r="D13" i="1"/>
  <c r="D47" i="1"/>
  <c r="D35" i="1"/>
  <c r="D50" i="1"/>
  <c r="D86" i="1"/>
  <c r="D15" i="1"/>
  <c r="D66" i="1"/>
  <c r="D51" i="1"/>
  <c r="D14" i="1"/>
  <c r="D73" i="1"/>
  <c r="D104" i="1"/>
  <c r="D69" i="1"/>
  <c r="D11" i="1"/>
  <c r="D122" i="1"/>
  <c r="D117" i="1"/>
  <c r="D30" i="1"/>
  <c r="D6" i="1"/>
  <c r="D57" i="1"/>
  <c r="D130" i="1"/>
  <c r="D77" i="1"/>
  <c r="D42" i="1"/>
  <c r="D90" i="1"/>
  <c r="D5" i="1"/>
  <c r="D87" i="1"/>
  <c r="D96" i="1"/>
  <c r="D20" i="1"/>
  <c r="D97" i="1"/>
  <c r="D137" i="1"/>
  <c r="D116" i="1"/>
  <c r="D72" i="1"/>
  <c r="D103" i="1"/>
  <c r="D61" i="1"/>
  <c r="D123" i="1"/>
  <c r="D129" i="1"/>
  <c r="D112" i="1"/>
  <c r="D132" i="1"/>
  <c r="D139" i="1"/>
  <c r="D120" i="1"/>
  <c r="D92" i="1"/>
  <c r="D121" i="1"/>
  <c r="D56" i="1"/>
  <c r="D106" i="1"/>
  <c r="D131" i="1"/>
  <c r="D114" i="1"/>
  <c r="D125" i="1"/>
  <c r="D108" i="1"/>
  <c r="D81" i="1"/>
  <c r="I56" i="1" l="1"/>
  <c r="J56" i="1" s="1"/>
  <c r="K56" i="1" s="1"/>
  <c r="I139" i="1"/>
  <c r="J139" i="1" s="1"/>
  <c r="K139" i="1" s="1"/>
  <c r="I120" i="1"/>
  <c r="J120" i="1" s="1"/>
  <c r="K120" i="1" s="1"/>
  <c r="I132" i="1"/>
  <c r="J132" i="1" s="1"/>
  <c r="K132" i="1" s="1"/>
  <c r="I112" i="1"/>
  <c r="J112" i="1" s="1"/>
  <c r="K112" i="1" s="1"/>
  <c r="I108" i="1"/>
  <c r="J108" i="1" s="1"/>
  <c r="K108" i="1" s="1"/>
  <c r="I129" i="1"/>
  <c r="J129" i="1" s="1"/>
  <c r="K129" i="1" s="1"/>
  <c r="I125" i="1"/>
  <c r="J125" i="1" s="1"/>
  <c r="K125" i="1" s="1"/>
  <c r="I123" i="1"/>
  <c r="J123" i="1" s="1"/>
  <c r="K123" i="1" s="1"/>
  <c r="I114" i="1"/>
  <c r="J114" i="1" s="1"/>
  <c r="K114" i="1" s="1"/>
  <c r="I61" i="1"/>
  <c r="J61" i="1" s="1"/>
  <c r="K61" i="1" s="1"/>
  <c r="I92" i="1"/>
  <c r="J92" i="1" s="1"/>
  <c r="K92" i="1" s="1"/>
  <c r="I131" i="1"/>
  <c r="J131" i="1" s="1"/>
  <c r="K131" i="1" s="1"/>
  <c r="I103" i="1"/>
  <c r="J103" i="1" s="1"/>
  <c r="K103" i="1" s="1"/>
  <c r="I106" i="1"/>
  <c r="J106" i="1" s="1"/>
  <c r="K106" i="1" s="1"/>
  <c r="I72" i="1"/>
  <c r="J72" i="1" s="1"/>
  <c r="K72" i="1" s="1"/>
  <c r="I121" i="1"/>
  <c r="J121" i="1" s="1"/>
  <c r="K121" i="1" s="1"/>
  <c r="H86" i="1"/>
  <c r="H39" i="1"/>
  <c r="H118" i="1"/>
  <c r="H3" i="1"/>
  <c r="H122" i="1"/>
  <c r="H66" i="1"/>
  <c r="H21" i="1"/>
  <c r="H64" i="1"/>
  <c r="H43" i="1"/>
  <c r="H105" i="1"/>
  <c r="H88" i="1"/>
  <c r="H83" i="1"/>
  <c r="H89" i="1"/>
  <c r="H63" i="1"/>
  <c r="H91" i="1"/>
  <c r="H109" i="1"/>
  <c r="H58" i="1"/>
  <c r="H44" i="1"/>
  <c r="H8" i="1"/>
  <c r="H97" i="1"/>
  <c r="H104" i="1"/>
  <c r="H30" i="1"/>
  <c r="H49" i="1"/>
  <c r="H100" i="1"/>
  <c r="H62" i="1"/>
  <c r="H60" i="1"/>
  <c r="H14" i="1"/>
  <c r="H80" i="1"/>
  <c r="H127" i="1"/>
  <c r="H22" i="1"/>
  <c r="H47" i="1"/>
  <c r="H40" i="1"/>
  <c r="H116" i="1"/>
  <c r="H7" i="1"/>
  <c r="H117" i="1"/>
  <c r="H69" i="1"/>
  <c r="H93" i="1"/>
  <c r="H46" i="1"/>
  <c r="H82" i="1"/>
  <c r="H99" i="1"/>
  <c r="H54" i="1"/>
  <c r="H70" i="1"/>
  <c r="H53" i="1"/>
  <c r="H135" i="1"/>
  <c r="H113" i="1"/>
  <c r="H74" i="1"/>
  <c r="H85" i="1"/>
  <c r="H124" i="1"/>
  <c r="H78" i="1"/>
  <c r="H137" i="1"/>
  <c r="H79" i="1"/>
  <c r="H12" i="1"/>
  <c r="H136" i="1"/>
  <c r="H9" i="1"/>
  <c r="H138" i="1"/>
  <c r="H95" i="1"/>
  <c r="H71" i="1"/>
  <c r="H98" i="1"/>
  <c r="H75" i="1"/>
  <c r="H94" i="1"/>
  <c r="H32" i="1"/>
  <c r="H59" i="1"/>
  <c r="H38" i="1"/>
  <c r="H4" i="1"/>
  <c r="H41" i="1"/>
  <c r="H134" i="1"/>
  <c r="H111" i="1"/>
  <c r="H84" i="1"/>
  <c r="H16" i="1"/>
  <c r="H126" i="1"/>
  <c r="H48" i="1"/>
  <c r="H17" i="1"/>
  <c r="H35" i="1"/>
  <c r="H76" i="1"/>
  <c r="H33" i="1"/>
  <c r="H68" i="1"/>
  <c r="H107" i="1"/>
  <c r="H26" i="1"/>
  <c r="H34" i="1"/>
  <c r="H81" i="1"/>
  <c r="H24" i="1"/>
  <c r="H128" i="1"/>
  <c r="H18" i="1"/>
  <c r="H133" i="1"/>
  <c r="H31" i="1"/>
  <c r="H119" i="1"/>
  <c r="H10" i="1"/>
  <c r="H11" i="1"/>
  <c r="H23" i="1"/>
  <c r="H25" i="1"/>
  <c r="H52" i="1"/>
  <c r="H29" i="1"/>
  <c r="H110" i="1"/>
  <c r="H115" i="1"/>
  <c r="H51" i="1"/>
  <c r="H27" i="1"/>
  <c r="H130" i="1"/>
  <c r="H102" i="1"/>
  <c r="H65" i="1"/>
  <c r="H19" i="1"/>
  <c r="H28" i="1"/>
  <c r="H55" i="1"/>
  <c r="H20" i="1"/>
  <c r="H15" i="1"/>
  <c r="H5" i="1"/>
  <c r="H36" i="1"/>
  <c r="H67" i="1"/>
  <c r="H13" i="1"/>
  <c r="H45" i="1"/>
  <c r="H77" i="1"/>
  <c r="H73" i="1"/>
  <c r="H2" i="1"/>
  <c r="H42" i="1"/>
  <c r="H6" i="1"/>
  <c r="H101" i="1"/>
  <c r="H37" i="1"/>
  <c r="H50" i="1"/>
  <c r="F86" i="1"/>
  <c r="F57" i="1"/>
  <c r="F96" i="1"/>
  <c r="F90" i="1"/>
  <c r="F39" i="1"/>
  <c r="F118" i="1"/>
  <c r="F3" i="1"/>
  <c r="F122" i="1"/>
  <c r="F66" i="1"/>
  <c r="F21" i="1"/>
  <c r="F64" i="1"/>
  <c r="F43" i="1"/>
  <c r="F105" i="1"/>
  <c r="F88" i="1"/>
  <c r="F83" i="1"/>
  <c r="F89" i="1"/>
  <c r="F63" i="1"/>
  <c r="F91" i="1"/>
  <c r="F109" i="1"/>
  <c r="F58" i="1"/>
  <c r="F44" i="1"/>
  <c r="F8" i="1"/>
  <c r="F97" i="1"/>
  <c r="F104" i="1"/>
  <c r="F30" i="1"/>
  <c r="F49" i="1"/>
  <c r="F100" i="1"/>
  <c r="F62" i="1"/>
  <c r="F60" i="1"/>
  <c r="F14" i="1"/>
  <c r="F80" i="1"/>
  <c r="F127" i="1"/>
  <c r="F22" i="1"/>
  <c r="F47" i="1"/>
  <c r="F40" i="1"/>
  <c r="F116" i="1"/>
  <c r="F7" i="1"/>
  <c r="F117" i="1"/>
  <c r="F69" i="1"/>
  <c r="F93" i="1"/>
  <c r="F46" i="1"/>
  <c r="F82" i="1"/>
  <c r="F99" i="1"/>
  <c r="F54" i="1"/>
  <c r="F70" i="1"/>
  <c r="F53" i="1"/>
  <c r="F135" i="1"/>
  <c r="F113" i="1"/>
  <c r="F74" i="1"/>
  <c r="F85" i="1"/>
  <c r="F124" i="1"/>
  <c r="F78" i="1"/>
  <c r="F137" i="1"/>
  <c r="F79" i="1"/>
  <c r="F12" i="1"/>
  <c r="F136" i="1"/>
  <c r="F9" i="1"/>
  <c r="F138" i="1"/>
  <c r="F95" i="1"/>
  <c r="F71" i="1"/>
  <c r="F98" i="1"/>
  <c r="F75" i="1"/>
  <c r="F94" i="1"/>
  <c r="F32" i="1"/>
  <c r="F59" i="1"/>
  <c r="F38" i="1"/>
  <c r="F4" i="1"/>
  <c r="F41" i="1"/>
  <c r="F134" i="1"/>
  <c r="F111" i="1"/>
  <c r="F84" i="1"/>
  <c r="F16" i="1"/>
  <c r="F126" i="1"/>
  <c r="F48" i="1"/>
  <c r="F17" i="1"/>
  <c r="F35" i="1"/>
  <c r="F76" i="1"/>
  <c r="F33" i="1"/>
  <c r="F68" i="1"/>
  <c r="F107" i="1"/>
  <c r="F26" i="1"/>
  <c r="F34" i="1"/>
  <c r="F81" i="1"/>
  <c r="F24" i="1"/>
  <c r="F128" i="1"/>
  <c r="F18" i="1"/>
  <c r="F133" i="1"/>
  <c r="F31" i="1"/>
  <c r="F119" i="1"/>
  <c r="F10" i="1"/>
  <c r="F11" i="1"/>
  <c r="F23" i="1"/>
  <c r="F25" i="1"/>
  <c r="F52" i="1"/>
  <c r="F29" i="1"/>
  <c r="F110" i="1"/>
  <c r="F115" i="1"/>
  <c r="F51" i="1"/>
  <c r="F27" i="1"/>
  <c r="F130" i="1"/>
  <c r="F102" i="1"/>
  <c r="F65" i="1"/>
  <c r="F19" i="1"/>
  <c r="F28" i="1"/>
  <c r="F55" i="1"/>
  <c r="F20" i="1"/>
  <c r="F15" i="1"/>
  <c r="F5" i="1"/>
  <c r="F36" i="1"/>
  <c r="F67" i="1"/>
  <c r="F13" i="1"/>
  <c r="F45" i="1"/>
  <c r="F77" i="1"/>
  <c r="F73" i="1"/>
  <c r="F2" i="1"/>
  <c r="F42" i="1"/>
  <c r="F6" i="1"/>
  <c r="F101" i="1"/>
  <c r="F37" i="1"/>
  <c r="F50" i="1"/>
  <c r="F87" i="1"/>
  <c r="H90" i="1"/>
  <c r="H96" i="1"/>
  <c r="H87" i="1"/>
  <c r="I86" i="1" l="1"/>
  <c r="J86" i="1" s="1"/>
  <c r="K86" i="1" s="1"/>
  <c r="I87" i="1"/>
  <c r="J87" i="1" s="1"/>
  <c r="K87" i="1" s="1"/>
  <c r="I37" i="1"/>
  <c r="J37" i="1" s="1"/>
  <c r="K37" i="1" s="1"/>
  <c r="I15" i="1"/>
  <c r="J15" i="1" s="1"/>
  <c r="K15" i="1" s="1"/>
  <c r="I29" i="1"/>
  <c r="J29" i="1" s="1"/>
  <c r="K29" i="1" s="1"/>
  <c r="I81" i="1"/>
  <c r="J81" i="1" s="1"/>
  <c r="K81" i="1" s="1"/>
  <c r="I84" i="1"/>
  <c r="J84" i="1" s="1"/>
  <c r="K84" i="1" s="1"/>
  <c r="I95" i="1"/>
  <c r="J95" i="1" s="1"/>
  <c r="K95" i="1" s="1"/>
  <c r="I135" i="1"/>
  <c r="J135" i="1" s="1"/>
  <c r="K135" i="1" s="1"/>
  <c r="I116" i="1"/>
  <c r="J116" i="1" s="1"/>
  <c r="K116" i="1" s="1"/>
  <c r="I104" i="1"/>
  <c r="J104" i="1" s="1"/>
  <c r="K104" i="1" s="1"/>
  <c r="I43" i="1"/>
  <c r="J43" i="1" s="1"/>
  <c r="K43" i="1" s="1"/>
  <c r="I101" i="1"/>
  <c r="J101" i="1" s="1"/>
  <c r="K101" i="1" s="1"/>
  <c r="I20" i="1"/>
  <c r="J20" i="1" s="1"/>
  <c r="K20" i="1" s="1"/>
  <c r="I52" i="1"/>
  <c r="J52" i="1" s="1"/>
  <c r="K52" i="1" s="1"/>
  <c r="I34" i="1"/>
  <c r="J34" i="1" s="1"/>
  <c r="K34" i="1" s="1"/>
  <c r="I111" i="1"/>
  <c r="J111" i="1" s="1"/>
  <c r="K111" i="1" s="1"/>
  <c r="I138" i="1"/>
  <c r="J138" i="1" s="1"/>
  <c r="K138" i="1" s="1"/>
  <c r="I53" i="1"/>
  <c r="J53" i="1" s="1"/>
  <c r="K53" i="1" s="1"/>
  <c r="I40" i="1"/>
  <c r="J40" i="1" s="1"/>
  <c r="K40" i="1" s="1"/>
  <c r="I97" i="1"/>
  <c r="J97" i="1" s="1"/>
  <c r="K97" i="1" s="1"/>
  <c r="I64" i="1"/>
  <c r="J64" i="1" s="1"/>
  <c r="K64" i="1" s="1"/>
  <c r="I6" i="1"/>
  <c r="J6" i="1" s="1"/>
  <c r="K6" i="1" s="1"/>
  <c r="I55" i="1"/>
  <c r="J55" i="1" s="1"/>
  <c r="K55" i="1" s="1"/>
  <c r="I25" i="1"/>
  <c r="J25" i="1" s="1"/>
  <c r="K25" i="1" s="1"/>
  <c r="I26" i="1"/>
  <c r="J26" i="1" s="1"/>
  <c r="K26" i="1" s="1"/>
  <c r="I134" i="1"/>
  <c r="J134" i="1" s="1"/>
  <c r="K134" i="1" s="1"/>
  <c r="I9" i="1"/>
  <c r="J9" i="1" s="1"/>
  <c r="K9" i="1" s="1"/>
  <c r="I70" i="1"/>
  <c r="J70" i="1" s="1"/>
  <c r="K70" i="1" s="1"/>
  <c r="I47" i="1"/>
  <c r="J47" i="1" s="1"/>
  <c r="K47" i="1" s="1"/>
  <c r="I8" i="1"/>
  <c r="J8" i="1" s="1"/>
  <c r="K8" i="1" s="1"/>
  <c r="I21" i="1"/>
  <c r="J21" i="1" s="1"/>
  <c r="K21" i="1" s="1"/>
  <c r="H57" i="1"/>
  <c r="I42" i="1"/>
  <c r="J42" i="1" s="1"/>
  <c r="K42" i="1" s="1"/>
  <c r="I28" i="1"/>
  <c r="J28" i="1" s="1"/>
  <c r="K28" i="1" s="1"/>
  <c r="I23" i="1"/>
  <c r="J23" i="1" s="1"/>
  <c r="K23" i="1" s="1"/>
  <c r="I107" i="1"/>
  <c r="J107" i="1" s="1"/>
  <c r="K107" i="1" s="1"/>
  <c r="I41" i="1"/>
  <c r="J41" i="1" s="1"/>
  <c r="K41" i="1" s="1"/>
  <c r="I136" i="1"/>
  <c r="J136" i="1" s="1"/>
  <c r="K136" i="1" s="1"/>
  <c r="I54" i="1"/>
  <c r="J54" i="1" s="1"/>
  <c r="K54" i="1" s="1"/>
  <c r="I22" i="1"/>
  <c r="J22" i="1" s="1"/>
  <c r="K22" i="1" s="1"/>
  <c r="I44" i="1"/>
  <c r="J44" i="1" s="1"/>
  <c r="K44" i="1" s="1"/>
  <c r="I66" i="1"/>
  <c r="J66" i="1" s="1"/>
  <c r="K66" i="1" s="1"/>
  <c r="I2" i="1"/>
  <c r="J2" i="1" s="1"/>
  <c r="K2" i="1" s="1"/>
  <c r="I19" i="1"/>
  <c r="J19" i="1" s="1"/>
  <c r="K19" i="1" s="1"/>
  <c r="I11" i="1"/>
  <c r="J11" i="1" s="1"/>
  <c r="K11" i="1" s="1"/>
  <c r="I68" i="1"/>
  <c r="J68" i="1" s="1"/>
  <c r="K68" i="1" s="1"/>
  <c r="I4" i="1"/>
  <c r="J4" i="1" s="1"/>
  <c r="K4" i="1" s="1"/>
  <c r="I12" i="1"/>
  <c r="J12" i="1" s="1"/>
  <c r="K12" i="1" s="1"/>
  <c r="I99" i="1"/>
  <c r="J99" i="1" s="1"/>
  <c r="K99" i="1" s="1"/>
  <c r="I127" i="1"/>
  <c r="J127" i="1" s="1"/>
  <c r="K127" i="1" s="1"/>
  <c r="I58" i="1"/>
  <c r="J58" i="1" s="1"/>
  <c r="K58" i="1" s="1"/>
  <c r="I122" i="1"/>
  <c r="J122" i="1" s="1"/>
  <c r="K122" i="1" s="1"/>
  <c r="I73" i="1"/>
  <c r="J73" i="1" s="1"/>
  <c r="K73" i="1" s="1"/>
  <c r="I65" i="1"/>
  <c r="J65" i="1" s="1"/>
  <c r="K65" i="1" s="1"/>
  <c r="I10" i="1"/>
  <c r="J10" i="1" s="1"/>
  <c r="K10" i="1" s="1"/>
  <c r="I33" i="1"/>
  <c r="J33" i="1" s="1"/>
  <c r="K33" i="1" s="1"/>
  <c r="I38" i="1"/>
  <c r="J38" i="1" s="1"/>
  <c r="K38" i="1" s="1"/>
  <c r="I79" i="1"/>
  <c r="J79" i="1" s="1"/>
  <c r="K79" i="1" s="1"/>
  <c r="I82" i="1"/>
  <c r="J82" i="1" s="1"/>
  <c r="K82" i="1" s="1"/>
  <c r="I80" i="1"/>
  <c r="J80" i="1" s="1"/>
  <c r="K80" i="1" s="1"/>
  <c r="I109" i="1"/>
  <c r="J109" i="1" s="1"/>
  <c r="K109" i="1" s="1"/>
  <c r="I3" i="1"/>
  <c r="J3" i="1" s="1"/>
  <c r="K3" i="1" s="1"/>
  <c r="I77" i="1"/>
  <c r="J77" i="1" s="1"/>
  <c r="K77" i="1" s="1"/>
  <c r="I102" i="1"/>
  <c r="J102" i="1" s="1"/>
  <c r="K102" i="1" s="1"/>
  <c r="I119" i="1"/>
  <c r="J119" i="1" s="1"/>
  <c r="K119" i="1" s="1"/>
  <c r="I76" i="1"/>
  <c r="J76" i="1" s="1"/>
  <c r="K76" i="1" s="1"/>
  <c r="I59" i="1"/>
  <c r="J59" i="1" s="1"/>
  <c r="K59" i="1" s="1"/>
  <c r="I137" i="1"/>
  <c r="J137" i="1" s="1"/>
  <c r="K137" i="1" s="1"/>
  <c r="I46" i="1"/>
  <c r="J46" i="1" s="1"/>
  <c r="K46" i="1" s="1"/>
  <c r="I14" i="1"/>
  <c r="J14" i="1" s="1"/>
  <c r="K14" i="1" s="1"/>
  <c r="I91" i="1"/>
  <c r="J91" i="1" s="1"/>
  <c r="K91" i="1" s="1"/>
  <c r="I118" i="1"/>
  <c r="J118" i="1" s="1"/>
  <c r="K118" i="1" s="1"/>
  <c r="I45" i="1"/>
  <c r="J45" i="1" s="1"/>
  <c r="K45" i="1" s="1"/>
  <c r="I130" i="1"/>
  <c r="J130" i="1" s="1"/>
  <c r="K130" i="1" s="1"/>
  <c r="I31" i="1"/>
  <c r="J31" i="1" s="1"/>
  <c r="K31" i="1" s="1"/>
  <c r="I35" i="1"/>
  <c r="J35" i="1" s="1"/>
  <c r="K35" i="1" s="1"/>
  <c r="I32" i="1"/>
  <c r="J32" i="1" s="1"/>
  <c r="K32" i="1" s="1"/>
  <c r="I78" i="1"/>
  <c r="J78" i="1" s="1"/>
  <c r="K78" i="1" s="1"/>
  <c r="I93" i="1"/>
  <c r="J93" i="1" s="1"/>
  <c r="K93" i="1" s="1"/>
  <c r="I60" i="1"/>
  <c r="J60" i="1" s="1"/>
  <c r="K60" i="1" s="1"/>
  <c r="I63" i="1"/>
  <c r="J63" i="1" s="1"/>
  <c r="K63" i="1" s="1"/>
  <c r="I39" i="1"/>
  <c r="J39" i="1" s="1"/>
  <c r="K39" i="1" s="1"/>
  <c r="I13" i="1"/>
  <c r="J13" i="1" s="1"/>
  <c r="K13" i="1" s="1"/>
  <c r="I27" i="1"/>
  <c r="J27" i="1" s="1"/>
  <c r="K27" i="1" s="1"/>
  <c r="I133" i="1"/>
  <c r="J133" i="1" s="1"/>
  <c r="K133" i="1" s="1"/>
  <c r="I17" i="1"/>
  <c r="J17" i="1" s="1"/>
  <c r="K17" i="1" s="1"/>
  <c r="I94" i="1"/>
  <c r="J94" i="1" s="1"/>
  <c r="K94" i="1" s="1"/>
  <c r="I124" i="1"/>
  <c r="J124" i="1" s="1"/>
  <c r="K124" i="1" s="1"/>
  <c r="I69" i="1"/>
  <c r="J69" i="1" s="1"/>
  <c r="K69" i="1" s="1"/>
  <c r="I62" i="1"/>
  <c r="J62" i="1" s="1"/>
  <c r="K62" i="1" s="1"/>
  <c r="I89" i="1"/>
  <c r="J89" i="1" s="1"/>
  <c r="K89" i="1" s="1"/>
  <c r="I90" i="1"/>
  <c r="J90" i="1" s="1"/>
  <c r="K90" i="1" s="1"/>
  <c r="I67" i="1"/>
  <c r="J67" i="1" s="1"/>
  <c r="K67" i="1" s="1"/>
  <c r="I51" i="1"/>
  <c r="J51" i="1" s="1"/>
  <c r="K51" i="1" s="1"/>
  <c r="I18" i="1"/>
  <c r="J18" i="1" s="1"/>
  <c r="K18" i="1" s="1"/>
  <c r="I48" i="1"/>
  <c r="J48" i="1" s="1"/>
  <c r="K48" i="1" s="1"/>
  <c r="I75" i="1"/>
  <c r="J75" i="1" s="1"/>
  <c r="K75" i="1" s="1"/>
  <c r="I85" i="1"/>
  <c r="J85" i="1" s="1"/>
  <c r="K85" i="1" s="1"/>
  <c r="I117" i="1"/>
  <c r="J117" i="1" s="1"/>
  <c r="K117" i="1" s="1"/>
  <c r="I100" i="1"/>
  <c r="J100" i="1" s="1"/>
  <c r="K100" i="1" s="1"/>
  <c r="I83" i="1"/>
  <c r="J83" i="1" s="1"/>
  <c r="K83" i="1" s="1"/>
  <c r="I96" i="1"/>
  <c r="J96" i="1" s="1"/>
  <c r="K96" i="1" s="1"/>
  <c r="I36" i="1"/>
  <c r="J36" i="1" s="1"/>
  <c r="K36" i="1" s="1"/>
  <c r="I115" i="1"/>
  <c r="J115" i="1" s="1"/>
  <c r="K115" i="1" s="1"/>
  <c r="I128" i="1"/>
  <c r="J128" i="1" s="1"/>
  <c r="K128" i="1" s="1"/>
  <c r="I126" i="1"/>
  <c r="J126" i="1" s="1"/>
  <c r="K126" i="1" s="1"/>
  <c r="I98" i="1"/>
  <c r="J98" i="1" s="1"/>
  <c r="K98" i="1" s="1"/>
  <c r="I74" i="1"/>
  <c r="J74" i="1" s="1"/>
  <c r="K74" i="1" s="1"/>
  <c r="I7" i="1"/>
  <c r="J7" i="1" s="1"/>
  <c r="K7" i="1" s="1"/>
  <c r="I49" i="1"/>
  <c r="J49" i="1" s="1"/>
  <c r="K49" i="1" s="1"/>
  <c r="I88" i="1"/>
  <c r="J88" i="1" s="1"/>
  <c r="K88" i="1" s="1"/>
  <c r="I50" i="1"/>
  <c r="J50" i="1" s="1"/>
  <c r="K50" i="1" s="1"/>
  <c r="I5" i="1"/>
  <c r="J5" i="1" s="1"/>
  <c r="K5" i="1" s="1"/>
  <c r="I110" i="1"/>
  <c r="J110" i="1" s="1"/>
  <c r="K110" i="1" s="1"/>
  <c r="I24" i="1"/>
  <c r="J24" i="1" s="1"/>
  <c r="K24" i="1" s="1"/>
  <c r="I16" i="1"/>
  <c r="J16" i="1" s="1"/>
  <c r="K16" i="1" s="1"/>
  <c r="I71" i="1"/>
  <c r="J71" i="1" s="1"/>
  <c r="K71" i="1" s="1"/>
  <c r="I113" i="1"/>
  <c r="J113" i="1" s="1"/>
  <c r="K113" i="1" s="1"/>
  <c r="I30" i="1"/>
  <c r="J30" i="1" s="1"/>
  <c r="K30" i="1" s="1"/>
  <c r="I105" i="1"/>
  <c r="J105" i="1" s="1"/>
  <c r="K105" i="1" s="1"/>
  <c r="I57" i="1" l="1"/>
  <c r="J57" i="1" s="1"/>
  <c r="K57" i="1" s="1"/>
</calcChain>
</file>

<file path=xl/sharedStrings.xml><?xml version="1.0" encoding="utf-8"?>
<sst xmlns="http://schemas.openxmlformats.org/spreadsheetml/2006/main" count="150" uniqueCount="150">
  <si>
    <t>学号</t>
  </si>
  <si>
    <t>所有课程累计平均绩点</t>
  </si>
  <si>
    <t>所有课程累计平均绩点×累计有效学分</t>
    <phoneticPr fontId="2" type="noConversion"/>
  </si>
  <si>
    <t>（所有课程累计平均绩点×累计有效学分）/平均累计有效学分</t>
    <phoneticPr fontId="2" type="noConversion"/>
  </si>
  <si>
    <t>（所有课程累计平均绩点×累计有效学分）/平均累计有效学分*10%</t>
    <phoneticPr fontId="2" type="noConversion"/>
  </si>
  <si>
    <t>学业成绩=主修专业课程累计平均绩点×90%+（所有课程累计平均绩点×累计有效学分）/平均累计有效学分*10%</t>
    <phoneticPr fontId="2" type="noConversion"/>
  </si>
  <si>
    <t>学业成绩（取小数点后三位）</t>
    <phoneticPr fontId="2" type="noConversion"/>
  </si>
  <si>
    <t>主修专业课程累计平均绩点*90%</t>
    <phoneticPr fontId="2" type="noConversion"/>
  </si>
  <si>
    <t>平均累计有效学分</t>
    <phoneticPr fontId="2" type="noConversion"/>
  </si>
  <si>
    <t>******5205</t>
  </si>
  <si>
    <t>******4335</t>
  </si>
  <si>
    <t>******4364</t>
  </si>
  <si>
    <t>******5354</t>
  </si>
  <si>
    <t>******5094</t>
  </si>
  <si>
    <t>******2657</t>
  </si>
  <si>
    <t>******4362</t>
  </si>
  <si>
    <t>******2052</t>
  </si>
  <si>
    <t>******4359</t>
  </si>
  <si>
    <t>******4843</t>
  </si>
  <si>
    <t>******4367</t>
  </si>
  <si>
    <t>******4372</t>
  </si>
  <si>
    <t>******4590</t>
  </si>
  <si>
    <t>******4384</t>
  </si>
  <si>
    <t>******4355</t>
  </si>
  <si>
    <t>******4180</t>
  </si>
  <si>
    <t>******4329</t>
  </si>
  <si>
    <t>******4326</t>
  </si>
  <si>
    <t>******5595</t>
  </si>
  <si>
    <t>******4342</t>
  </si>
  <si>
    <t>******0753</t>
  </si>
  <si>
    <t>******0738</t>
  </si>
  <si>
    <t>******4323</t>
  </si>
  <si>
    <t>******0736</t>
  </si>
  <si>
    <t>******4332</t>
  </si>
  <si>
    <t>******2429</t>
  </si>
  <si>
    <t>******4318</t>
  </si>
  <si>
    <t>******4348</t>
  </si>
  <si>
    <t>******4857</t>
  </si>
  <si>
    <t>******4327</t>
  </si>
  <si>
    <t>******4338</t>
  </si>
  <si>
    <t>******1942</t>
  </si>
  <si>
    <t>******4354</t>
  </si>
  <si>
    <t>******4379</t>
  </si>
  <si>
    <t>******4369</t>
  </si>
  <si>
    <t>******4358</t>
  </si>
  <si>
    <t>******2957</t>
  </si>
  <si>
    <t>******4353</t>
  </si>
  <si>
    <t>******4320</t>
  </si>
  <si>
    <t>******4343</t>
  </si>
  <si>
    <t>******5206</t>
  </si>
  <si>
    <t>******0611</t>
  </si>
  <si>
    <t>******4360</t>
  </si>
  <si>
    <t>******4361</t>
  </si>
  <si>
    <t>******4319</t>
  </si>
  <si>
    <t>******4373</t>
  </si>
  <si>
    <t>******2281</t>
  </si>
  <si>
    <t>******4352</t>
  </si>
  <si>
    <t>******4382</t>
  </si>
  <si>
    <t>******4407</t>
  </si>
  <si>
    <t>******4365</t>
  </si>
  <si>
    <t>******4336</t>
  </si>
  <si>
    <t>******0733</t>
  </si>
  <si>
    <t>******4345</t>
  </si>
  <si>
    <t>******6256</t>
  </si>
  <si>
    <t>******5095</t>
  </si>
  <si>
    <t>******2590</t>
  </si>
  <si>
    <t>******3093</t>
  </si>
  <si>
    <t>******4347</t>
  </si>
  <si>
    <t>******6012</t>
  </si>
  <si>
    <t>******4356</t>
  </si>
  <si>
    <t>******4204</t>
  </si>
  <si>
    <t>******1658</t>
  </si>
  <si>
    <t>******4334</t>
  </si>
  <si>
    <t>******4386</t>
  </si>
  <si>
    <t>******4368</t>
  </si>
  <si>
    <t>******4500</t>
  </si>
  <si>
    <t>******4842</t>
  </si>
  <si>
    <t>******2426</t>
  </si>
  <si>
    <t>******4366</t>
  </si>
  <si>
    <t>******5899</t>
  </si>
  <si>
    <t>******4591</t>
  </si>
  <si>
    <t>******4349</t>
  </si>
  <si>
    <t>******4357</t>
  </si>
  <si>
    <t>******0734</t>
  </si>
  <si>
    <t>******5183</t>
  </si>
  <si>
    <t>******4351</t>
  </si>
  <si>
    <t>******2442</t>
  </si>
  <si>
    <t>******4331</t>
  </si>
  <si>
    <t>******0344</t>
  </si>
  <si>
    <t>******3221</t>
  </si>
  <si>
    <t>******4322</t>
  </si>
  <si>
    <t>******2422</t>
  </si>
  <si>
    <t>******3998</t>
  </si>
  <si>
    <t>******4383</t>
  </si>
  <si>
    <t>******5382</t>
  </si>
  <si>
    <t>******4325</t>
  </si>
  <si>
    <t>******4321</t>
  </si>
  <si>
    <t>******5207</t>
  </si>
  <si>
    <t>******4328</t>
  </si>
  <si>
    <t>******6204</t>
  </si>
  <si>
    <t>******4339</t>
  </si>
  <si>
    <t>******0737</t>
  </si>
  <si>
    <t>******0610</t>
  </si>
  <si>
    <t>******5383</t>
  </si>
  <si>
    <t>******5659</t>
  </si>
  <si>
    <t>******4346</t>
  </si>
  <si>
    <t>******2051</t>
  </si>
  <si>
    <t>******4324</t>
  </si>
  <si>
    <t>******4330</t>
  </si>
  <si>
    <t>******4341</t>
  </si>
  <si>
    <t>******6011</t>
  </si>
  <si>
    <t>******4593</t>
  </si>
  <si>
    <t>******4350</t>
  </si>
  <si>
    <t>******6258</t>
  </si>
  <si>
    <t>******4340</t>
  </si>
  <si>
    <t>******6271</t>
  </si>
  <si>
    <t>******2053</t>
  </si>
  <si>
    <t>******0739</t>
  </si>
  <si>
    <t>******2050</t>
  </si>
  <si>
    <t>******6191</t>
  </si>
  <si>
    <t>******4333</t>
  </si>
  <si>
    <t>******6260</t>
  </si>
  <si>
    <t>******4371</t>
  </si>
  <si>
    <t>******5898</t>
  </si>
  <si>
    <t>******4854</t>
  </si>
  <si>
    <t>******4370</t>
  </si>
  <si>
    <t>******2427</t>
  </si>
  <si>
    <t>******6203</t>
  </si>
  <si>
    <t>******6207</t>
  </si>
  <si>
    <t>******4853</t>
  </si>
  <si>
    <t>******6170</t>
  </si>
  <si>
    <t>******4023</t>
  </si>
  <si>
    <t>******6270</t>
  </si>
  <si>
    <t>******2387</t>
  </si>
  <si>
    <t>******4344</t>
  </si>
  <si>
    <t>******2428</t>
  </si>
  <si>
    <t>******6189</t>
  </si>
  <si>
    <t>******5182</t>
  </si>
  <si>
    <t>******6259</t>
  </si>
  <si>
    <t>******6192</t>
  </si>
  <si>
    <t>******2849</t>
  </si>
  <si>
    <t>******6005</t>
  </si>
  <si>
    <t>******0740</t>
  </si>
  <si>
    <t>******4992</t>
  </si>
  <si>
    <t>******5665</t>
  </si>
  <si>
    <t>******3170</t>
  </si>
  <si>
    <t>******6196</t>
  </si>
  <si>
    <t>主修专业课程累计平均绩点</t>
    <phoneticPr fontId="2" type="noConversion"/>
  </si>
  <si>
    <t>累计获得总学分</t>
    <phoneticPr fontId="2" type="noConversion"/>
  </si>
  <si>
    <t>累计有效学分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</si>
</sst>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0_ "/>
  </numFmts>
  <fonts count="7">
    <font>
      <sz val="11"/>
      <color theme="1"/>
      <name val="等线"/>
      <family val="2"/>
      <charset val="134"/>
      <scheme val="minor"/>
    </font>
    <font>
      <sz val="10"/>
      <color theme="1"/>
      <name val="等线"/>
      <family val="3"/>
      <charset val="134"/>
      <scheme val="minor"/>
    </font>
    <font>
      <sz val="9"/>
      <name val="等线"/>
      <family val="2"/>
      <charset val="134"/>
      <scheme val="minor"/>
    </font>
    <font>
      <sz val="10"/>
      <color rgb="FFFF0000"/>
      <name val="等线"/>
      <family val="3"/>
      <charset val="134"/>
      <scheme val="minor"/>
    </font>
    <font>
      <sz val="10"/>
      <name val="等线"/>
      <family val="2"/>
      <charset val="134"/>
      <scheme val="minor"/>
    </font>
    <font>
      <sz val="10"/>
      <name val="等线"/>
      <family val="3"/>
      <charset val="134"/>
      <scheme val="minor"/>
    </font>
    <font>
      <sz val="11"/>
      <name val="等线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0" fillId="0" borderId="0" xfId="0" applyFill="1">
      <alignment vertical="center"/>
    </xf>
    <xf numFmtId="0" fontId="5" fillId="2" borderId="1" xfId="0" applyFont="1" applyFill="1" applyBorder="1" applyAlignment="1">
      <alignment horizontal="left" vertical="center" wrapText="1"/>
    </xf>
    <xf numFmtId="0" fontId="6" fillId="0" borderId="0" xfId="0" applyFont="1" applyAlignment="1">
      <alignment vertical="center" wrapText="1"/>
    </xf>
    <xf numFmtId="0" fontId="4" fillId="2" borderId="1" xfId="0" applyFont="1" applyFill="1" applyBorder="1" applyAlignment="1">
      <alignment horizontal="left" vertical="center" wrapText="1"/>
    </xf>
    <xf numFmtId="176" fontId="3" fillId="2" borderId="1" xfId="0" applyNumberFormat="1" applyFont="1" applyFill="1" applyBorder="1" applyAlignment="1">
      <alignment horizontal="left" vertical="center" wrapText="1"/>
    </xf>
    <xf numFmtId="176" fontId="1" fillId="0" borderId="1" xfId="0" applyNumberFormat="1" applyFont="1" applyBorder="1" applyAlignment="1">
      <alignment horizontal="left" vertical="center"/>
    </xf>
    <xf numFmtId="176" fontId="1" fillId="0" borderId="1" xfId="0" applyNumberFormat="1" applyFont="1" applyFill="1" applyBorder="1" applyAlignment="1">
      <alignment horizontal="left" vertical="center"/>
    </xf>
    <xf numFmtId="176" fontId="1" fillId="0" borderId="0" xfId="0" applyNumberFormat="1" applyFont="1">
      <alignment vertical="center"/>
    </xf>
    <xf numFmtId="0" fontId="1" fillId="0" borderId="1" xfId="0" applyFont="1" applyBorder="1">
      <alignment vertical="center"/>
    </xf>
    <xf numFmtId="0" fontId="1" fillId="3" borderId="1" xfId="0" applyFont="1" applyFill="1" applyBorder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9"/>
  <sheetViews>
    <sheetView tabSelected="1" workbookViewId="0">
      <selection activeCell="Q17" sqref="Q17"/>
    </sheetView>
  </sheetViews>
  <sheetFormatPr defaultColWidth="10.625" defaultRowHeight="14.25"/>
  <cols>
    <col min="1" max="1" width="10.625" style="1"/>
    <col min="2" max="11" width="10.625" style="1" customWidth="1"/>
    <col min="12" max="12" width="10.625" style="11" customWidth="1"/>
  </cols>
  <sheetData>
    <row r="1" spans="1:12" s="6" customFormat="1" ht="115.5" customHeight="1">
      <c r="A1" s="7" t="s">
        <v>0</v>
      </c>
      <c r="B1" s="5" t="s">
        <v>148</v>
      </c>
      <c r="C1" s="5" t="s">
        <v>149</v>
      </c>
      <c r="D1" s="5" t="s">
        <v>8</v>
      </c>
      <c r="E1" s="5" t="s">
        <v>147</v>
      </c>
      <c r="F1" s="5" t="s">
        <v>7</v>
      </c>
      <c r="G1" s="5" t="s">
        <v>1</v>
      </c>
      <c r="H1" s="5" t="s">
        <v>2</v>
      </c>
      <c r="I1" s="5" t="s">
        <v>3</v>
      </c>
      <c r="J1" s="5" t="s">
        <v>4</v>
      </c>
      <c r="K1" s="5" t="s">
        <v>5</v>
      </c>
      <c r="L1" s="8" t="s">
        <v>6</v>
      </c>
    </row>
    <row r="2" spans="1:12">
      <c r="A2" s="12" t="s">
        <v>9</v>
      </c>
      <c r="B2" s="12">
        <v>195.5</v>
      </c>
      <c r="C2" s="12">
        <v>195.5</v>
      </c>
      <c r="D2" s="2">
        <f t="shared" ref="D2:D33" si="0">AVERAGE($C$2:$C$139)</f>
        <v>194.04891304347825</v>
      </c>
      <c r="E2" s="12">
        <v>4.67</v>
      </c>
      <c r="F2" s="2">
        <f t="shared" ref="F2:F33" si="1">E2*90%</f>
        <v>4.2030000000000003</v>
      </c>
      <c r="G2" s="12">
        <v>4.6100000000000003</v>
      </c>
      <c r="H2" s="2">
        <f t="shared" ref="H2:H33" si="2">G2*C2</f>
        <v>901.25500000000011</v>
      </c>
      <c r="I2" s="2">
        <f t="shared" ref="I2:I33" si="3">H2/D2</f>
        <v>4.6444733230639974</v>
      </c>
      <c r="J2" s="2">
        <f t="shared" ref="J2:J33" si="4">I2*10%</f>
        <v>0.46444733230639978</v>
      </c>
      <c r="K2" s="2">
        <f t="shared" ref="K2:K33" si="5">F2+J2</f>
        <v>4.6674473323064003</v>
      </c>
      <c r="L2" s="9">
        <v>4.6669999999999998</v>
      </c>
    </row>
    <row r="3" spans="1:12">
      <c r="A3" s="12" t="s">
        <v>10</v>
      </c>
      <c r="B3" s="12">
        <v>194.5</v>
      </c>
      <c r="C3" s="12">
        <v>194.5</v>
      </c>
      <c r="D3" s="2">
        <f t="shared" si="0"/>
        <v>194.04891304347825</v>
      </c>
      <c r="E3" s="12">
        <v>4.51</v>
      </c>
      <c r="F3" s="2">
        <f t="shared" si="1"/>
        <v>4.0590000000000002</v>
      </c>
      <c r="G3" s="12">
        <v>4.5</v>
      </c>
      <c r="H3" s="2">
        <f t="shared" si="2"/>
        <v>875.25</v>
      </c>
      <c r="I3" s="2">
        <f t="shared" si="3"/>
        <v>4.5104607197871447</v>
      </c>
      <c r="J3" s="2">
        <f t="shared" si="4"/>
        <v>0.45104607197871449</v>
      </c>
      <c r="K3" s="2">
        <f t="shared" si="5"/>
        <v>4.5100460719787145</v>
      </c>
      <c r="L3" s="9">
        <v>4.51</v>
      </c>
    </row>
    <row r="4" spans="1:12">
      <c r="A4" s="12" t="s">
        <v>11</v>
      </c>
      <c r="B4" s="12">
        <v>196.5</v>
      </c>
      <c r="C4" s="12">
        <v>196.5</v>
      </c>
      <c r="D4" s="2">
        <f t="shared" si="0"/>
        <v>194.04891304347825</v>
      </c>
      <c r="E4" s="12">
        <v>4.47</v>
      </c>
      <c r="F4" s="2">
        <f t="shared" si="1"/>
        <v>4.0229999999999997</v>
      </c>
      <c r="G4" s="12">
        <v>4.45</v>
      </c>
      <c r="H4" s="2">
        <f t="shared" si="2"/>
        <v>874.42500000000007</v>
      </c>
      <c r="I4" s="2">
        <f t="shared" si="3"/>
        <v>4.5062092143957431</v>
      </c>
      <c r="J4" s="2">
        <f t="shared" si="4"/>
        <v>0.45062092143957433</v>
      </c>
      <c r="K4" s="2">
        <f t="shared" si="5"/>
        <v>4.4736209214395739</v>
      </c>
      <c r="L4" s="9">
        <v>4.4740000000000002</v>
      </c>
    </row>
    <row r="5" spans="1:12">
      <c r="A5" s="12" t="s">
        <v>12</v>
      </c>
      <c r="B5" s="12">
        <v>199</v>
      </c>
      <c r="C5" s="12">
        <v>198.5</v>
      </c>
      <c r="D5" s="2">
        <f t="shared" si="0"/>
        <v>194.04891304347825</v>
      </c>
      <c r="E5" s="12">
        <v>4.46</v>
      </c>
      <c r="F5" s="2">
        <f t="shared" si="1"/>
        <v>4.0140000000000002</v>
      </c>
      <c r="G5" s="12">
        <v>4.32</v>
      </c>
      <c r="H5" s="2">
        <f t="shared" si="2"/>
        <v>857.5200000000001</v>
      </c>
      <c r="I5" s="2">
        <f t="shared" si="3"/>
        <v>4.41909200392102</v>
      </c>
      <c r="J5" s="2">
        <f t="shared" si="4"/>
        <v>0.44190920039210202</v>
      </c>
      <c r="K5" s="2">
        <f t="shared" si="5"/>
        <v>4.4559092003921021</v>
      </c>
      <c r="L5" s="9">
        <v>4.4560000000000004</v>
      </c>
    </row>
    <row r="6" spans="1:12">
      <c r="A6" s="12" t="s">
        <v>13</v>
      </c>
      <c r="B6" s="12">
        <v>197.5</v>
      </c>
      <c r="C6" s="12">
        <v>197.5</v>
      </c>
      <c r="D6" s="2">
        <f t="shared" si="0"/>
        <v>194.04891304347825</v>
      </c>
      <c r="E6" s="12">
        <v>4.43</v>
      </c>
      <c r="F6" s="2">
        <f t="shared" si="1"/>
        <v>3.9869999999999997</v>
      </c>
      <c r="G6" s="12">
        <v>4.42</v>
      </c>
      <c r="H6" s="2">
        <f t="shared" si="2"/>
        <v>872.94999999999993</v>
      </c>
      <c r="I6" s="2">
        <f t="shared" si="3"/>
        <v>4.4986080380899036</v>
      </c>
      <c r="J6" s="2">
        <f t="shared" si="4"/>
        <v>0.44986080380899041</v>
      </c>
      <c r="K6" s="2">
        <f t="shared" si="5"/>
        <v>4.4368608038089903</v>
      </c>
      <c r="L6" s="9">
        <v>4.4370000000000003</v>
      </c>
    </row>
    <row r="7" spans="1:12">
      <c r="A7" s="12" t="s">
        <v>14</v>
      </c>
      <c r="B7" s="12">
        <v>201</v>
      </c>
      <c r="C7" s="12">
        <v>201</v>
      </c>
      <c r="D7" s="2">
        <f t="shared" si="0"/>
        <v>194.04891304347825</v>
      </c>
      <c r="E7" s="12">
        <v>4.41</v>
      </c>
      <c r="F7" s="2">
        <f t="shared" si="1"/>
        <v>3.9690000000000003</v>
      </c>
      <c r="G7" s="12">
        <v>4.4000000000000004</v>
      </c>
      <c r="H7" s="2">
        <f t="shared" si="2"/>
        <v>884.40000000000009</v>
      </c>
      <c r="I7" s="2">
        <f t="shared" si="3"/>
        <v>4.5576137795826925</v>
      </c>
      <c r="J7" s="2">
        <f t="shared" si="4"/>
        <v>0.45576137795826926</v>
      </c>
      <c r="K7" s="2">
        <f t="shared" si="5"/>
        <v>4.4247613779582693</v>
      </c>
      <c r="L7" s="9">
        <v>4.4249999999999998</v>
      </c>
    </row>
    <row r="8" spans="1:12">
      <c r="A8" s="12" t="s">
        <v>15</v>
      </c>
      <c r="B8" s="12">
        <v>195.5</v>
      </c>
      <c r="C8" s="12">
        <v>195.5</v>
      </c>
      <c r="D8" s="2">
        <f t="shared" si="0"/>
        <v>194.04891304347825</v>
      </c>
      <c r="E8" s="12">
        <v>4.4000000000000004</v>
      </c>
      <c r="F8" s="2">
        <f t="shared" si="1"/>
        <v>3.9600000000000004</v>
      </c>
      <c r="G8" s="12">
        <v>4.4000000000000004</v>
      </c>
      <c r="H8" s="2">
        <f t="shared" si="2"/>
        <v>860.2</v>
      </c>
      <c r="I8" s="2">
        <f t="shared" si="3"/>
        <v>4.4329029547682399</v>
      </c>
      <c r="J8" s="2">
        <f t="shared" si="4"/>
        <v>0.44329029547682403</v>
      </c>
      <c r="K8" s="2">
        <f t="shared" si="5"/>
        <v>4.4032902954768245</v>
      </c>
      <c r="L8" s="9">
        <v>4.4029999999999996</v>
      </c>
    </row>
    <row r="9" spans="1:12">
      <c r="A9" s="12" t="s">
        <v>16</v>
      </c>
      <c r="B9" s="12">
        <v>200</v>
      </c>
      <c r="C9" s="12">
        <v>200</v>
      </c>
      <c r="D9" s="2">
        <f t="shared" si="0"/>
        <v>194.04891304347825</v>
      </c>
      <c r="E9" s="12">
        <v>4.3899999999999997</v>
      </c>
      <c r="F9" s="2">
        <f t="shared" si="1"/>
        <v>3.9509999999999996</v>
      </c>
      <c r="G9" s="12">
        <v>4.33</v>
      </c>
      <c r="H9" s="2">
        <f t="shared" si="2"/>
        <v>866</v>
      </c>
      <c r="I9" s="2">
        <f t="shared" si="3"/>
        <v>4.4627923260047613</v>
      </c>
      <c r="J9" s="2">
        <f t="shared" si="4"/>
        <v>0.44627923260047614</v>
      </c>
      <c r="K9" s="2">
        <f t="shared" si="5"/>
        <v>4.3972792326004759</v>
      </c>
      <c r="L9" s="9">
        <v>4.3970000000000002</v>
      </c>
    </row>
    <row r="10" spans="1:12">
      <c r="A10" s="12" t="s">
        <v>17</v>
      </c>
      <c r="B10" s="12">
        <v>194</v>
      </c>
      <c r="C10" s="12">
        <v>194</v>
      </c>
      <c r="D10" s="2">
        <f t="shared" si="0"/>
        <v>194.04891304347825</v>
      </c>
      <c r="E10" s="12">
        <v>4.3899999999999997</v>
      </c>
      <c r="F10" s="2">
        <f t="shared" si="1"/>
        <v>3.9509999999999996</v>
      </c>
      <c r="G10" s="12">
        <v>4.41</v>
      </c>
      <c r="H10" s="2">
        <f t="shared" si="2"/>
        <v>855.54000000000008</v>
      </c>
      <c r="I10" s="2">
        <f t="shared" si="3"/>
        <v>4.4088883909816561</v>
      </c>
      <c r="J10" s="2">
        <f t="shared" si="4"/>
        <v>0.44088883909816562</v>
      </c>
      <c r="K10" s="2">
        <f t="shared" si="5"/>
        <v>4.391888839098165</v>
      </c>
      <c r="L10" s="9">
        <v>4.3920000000000003</v>
      </c>
    </row>
    <row r="11" spans="1:12">
      <c r="A11" s="12" t="s">
        <v>18</v>
      </c>
      <c r="B11" s="12">
        <v>196.5</v>
      </c>
      <c r="C11" s="12">
        <v>196.5</v>
      </c>
      <c r="D11" s="2">
        <f t="shared" si="0"/>
        <v>194.04891304347825</v>
      </c>
      <c r="E11" s="12">
        <v>4.3899999999999997</v>
      </c>
      <c r="F11" s="2">
        <f t="shared" si="1"/>
        <v>3.9509999999999996</v>
      </c>
      <c r="G11" s="12">
        <v>4.28</v>
      </c>
      <c r="H11" s="2">
        <f t="shared" si="2"/>
        <v>841.0200000000001</v>
      </c>
      <c r="I11" s="2">
        <f t="shared" si="3"/>
        <v>4.3340618960929849</v>
      </c>
      <c r="J11" s="2">
        <f t="shared" si="4"/>
        <v>0.4334061896092985</v>
      </c>
      <c r="K11" s="2">
        <f t="shared" si="5"/>
        <v>4.3844061896092983</v>
      </c>
      <c r="L11" s="9">
        <v>4.3840000000000003</v>
      </c>
    </row>
    <row r="12" spans="1:12">
      <c r="A12" s="12" t="s">
        <v>19</v>
      </c>
      <c r="B12" s="12">
        <v>198.5</v>
      </c>
      <c r="C12" s="12">
        <v>198.5</v>
      </c>
      <c r="D12" s="2">
        <f t="shared" si="0"/>
        <v>194.04891304347825</v>
      </c>
      <c r="E12" s="12">
        <v>4.33</v>
      </c>
      <c r="F12" s="2">
        <f t="shared" si="1"/>
        <v>3.8970000000000002</v>
      </c>
      <c r="G12" s="12">
        <v>4.32</v>
      </c>
      <c r="H12" s="2">
        <f t="shared" si="2"/>
        <v>857.5200000000001</v>
      </c>
      <c r="I12" s="2">
        <f t="shared" si="3"/>
        <v>4.41909200392102</v>
      </c>
      <c r="J12" s="2">
        <f t="shared" si="4"/>
        <v>0.44190920039210202</v>
      </c>
      <c r="K12" s="2">
        <f t="shared" si="5"/>
        <v>4.3389092003921022</v>
      </c>
      <c r="L12" s="9">
        <v>4.3390000000000004</v>
      </c>
    </row>
    <row r="13" spans="1:12">
      <c r="A13" s="12" t="s">
        <v>20</v>
      </c>
      <c r="B13" s="12">
        <v>196</v>
      </c>
      <c r="C13" s="12">
        <v>196</v>
      </c>
      <c r="D13" s="2">
        <f t="shared" si="0"/>
        <v>194.04891304347825</v>
      </c>
      <c r="E13" s="12">
        <v>4.34</v>
      </c>
      <c r="F13" s="2">
        <f t="shared" si="1"/>
        <v>3.9060000000000001</v>
      </c>
      <c r="G13" s="12">
        <v>4.21</v>
      </c>
      <c r="H13" s="2">
        <f t="shared" si="2"/>
        <v>825.16</v>
      </c>
      <c r="I13" s="2">
        <f t="shared" si="3"/>
        <v>4.2523299257807032</v>
      </c>
      <c r="J13" s="2">
        <f t="shared" si="4"/>
        <v>0.42523299257807035</v>
      </c>
      <c r="K13" s="2">
        <f t="shared" si="5"/>
        <v>4.3312329925780704</v>
      </c>
      <c r="L13" s="9">
        <v>4.3310000000000004</v>
      </c>
    </row>
    <row r="14" spans="1:12">
      <c r="A14" s="12" t="s">
        <v>21</v>
      </c>
      <c r="B14" s="12">
        <v>194</v>
      </c>
      <c r="C14" s="12">
        <v>194</v>
      </c>
      <c r="D14" s="2">
        <f t="shared" si="0"/>
        <v>194.04891304347825</v>
      </c>
      <c r="E14" s="12">
        <v>4.33</v>
      </c>
      <c r="F14" s="2">
        <f t="shared" si="1"/>
        <v>3.8970000000000002</v>
      </c>
      <c r="G14" s="12">
        <v>4.32</v>
      </c>
      <c r="H14" s="2">
        <f t="shared" si="2"/>
        <v>838.08</v>
      </c>
      <c r="I14" s="2">
        <f t="shared" si="3"/>
        <v>4.3189110768799894</v>
      </c>
      <c r="J14" s="2">
        <f t="shared" si="4"/>
        <v>0.43189110768799899</v>
      </c>
      <c r="K14" s="2">
        <f t="shared" si="5"/>
        <v>4.3288911076879995</v>
      </c>
      <c r="L14" s="9">
        <v>4.3289999999999997</v>
      </c>
    </row>
    <row r="15" spans="1:12">
      <c r="A15" s="12" t="s">
        <v>22</v>
      </c>
      <c r="B15" s="12">
        <v>195</v>
      </c>
      <c r="C15" s="12">
        <v>195</v>
      </c>
      <c r="D15" s="2">
        <f t="shared" si="0"/>
        <v>194.04891304347825</v>
      </c>
      <c r="E15" s="12">
        <v>4.3099999999999996</v>
      </c>
      <c r="F15" s="2">
        <f t="shared" si="1"/>
        <v>3.8789999999999996</v>
      </c>
      <c r="G15" s="12">
        <v>4.26</v>
      </c>
      <c r="H15" s="2">
        <f t="shared" si="2"/>
        <v>830.69999999999993</v>
      </c>
      <c r="I15" s="2">
        <f t="shared" si="3"/>
        <v>4.2808794286514491</v>
      </c>
      <c r="J15" s="2">
        <f t="shared" si="4"/>
        <v>0.42808794286514495</v>
      </c>
      <c r="K15" s="2">
        <f t="shared" si="5"/>
        <v>4.3070879428651443</v>
      </c>
      <c r="L15" s="9">
        <v>4.3070000000000004</v>
      </c>
    </row>
    <row r="16" spans="1:12">
      <c r="A16" s="12" t="s">
        <v>23</v>
      </c>
      <c r="B16" s="12">
        <v>196</v>
      </c>
      <c r="C16" s="12">
        <v>196</v>
      </c>
      <c r="D16" s="2">
        <f t="shared" si="0"/>
        <v>194.04891304347825</v>
      </c>
      <c r="E16" s="12">
        <v>4.3</v>
      </c>
      <c r="F16" s="2">
        <f t="shared" si="1"/>
        <v>3.87</v>
      </c>
      <c r="G16" s="12">
        <v>4.3</v>
      </c>
      <c r="H16" s="2">
        <f t="shared" si="2"/>
        <v>842.8</v>
      </c>
      <c r="I16" s="2">
        <f t="shared" si="3"/>
        <v>4.343234841058675</v>
      </c>
      <c r="J16" s="2">
        <f t="shared" si="4"/>
        <v>0.43432348410586752</v>
      </c>
      <c r="K16" s="2">
        <f t="shared" si="5"/>
        <v>4.3043234841058675</v>
      </c>
      <c r="L16" s="9">
        <v>4.3040000000000003</v>
      </c>
    </row>
    <row r="17" spans="1:12">
      <c r="A17" s="12" t="s">
        <v>24</v>
      </c>
      <c r="B17" s="12">
        <v>199.5</v>
      </c>
      <c r="C17" s="12">
        <v>199.5</v>
      </c>
      <c r="D17" s="2">
        <f t="shared" si="0"/>
        <v>194.04891304347825</v>
      </c>
      <c r="E17" s="12">
        <v>4.29</v>
      </c>
      <c r="F17" s="2">
        <f t="shared" si="1"/>
        <v>3.8610000000000002</v>
      </c>
      <c r="G17" s="12">
        <v>4.28</v>
      </c>
      <c r="H17" s="2">
        <f t="shared" si="2"/>
        <v>853.86</v>
      </c>
      <c r="I17" s="2">
        <f t="shared" si="3"/>
        <v>4.4002307800028007</v>
      </c>
      <c r="J17" s="2">
        <f t="shared" si="4"/>
        <v>0.44002307800028007</v>
      </c>
      <c r="K17" s="2">
        <f t="shared" si="5"/>
        <v>4.3010230780002807</v>
      </c>
      <c r="L17" s="9">
        <v>4.3010000000000002</v>
      </c>
    </row>
    <row r="18" spans="1:12">
      <c r="A18" s="12" t="s">
        <v>25</v>
      </c>
      <c r="B18" s="12">
        <v>196.5</v>
      </c>
      <c r="C18" s="12">
        <v>196.5</v>
      </c>
      <c r="D18" s="2">
        <f t="shared" si="0"/>
        <v>194.04891304347825</v>
      </c>
      <c r="E18" s="12">
        <v>4.28</v>
      </c>
      <c r="F18" s="2">
        <f t="shared" si="1"/>
        <v>3.8520000000000003</v>
      </c>
      <c r="G18" s="12">
        <v>4.2699999999999996</v>
      </c>
      <c r="H18" s="2">
        <f t="shared" si="2"/>
        <v>839.05499999999995</v>
      </c>
      <c r="I18" s="2">
        <f t="shared" si="3"/>
        <v>4.3239355832516457</v>
      </c>
      <c r="J18" s="2">
        <f t="shared" si="4"/>
        <v>0.43239355832516457</v>
      </c>
      <c r="K18" s="2">
        <f t="shared" si="5"/>
        <v>4.2843935583251653</v>
      </c>
      <c r="L18" s="9">
        <v>4.2839999999999998</v>
      </c>
    </row>
    <row r="19" spans="1:12">
      <c r="A19" s="12" t="s">
        <v>26</v>
      </c>
      <c r="B19" s="12">
        <v>198.5</v>
      </c>
      <c r="C19" s="12">
        <v>198.5</v>
      </c>
      <c r="D19" s="2">
        <f t="shared" si="0"/>
        <v>194.04891304347825</v>
      </c>
      <c r="E19" s="12">
        <v>4.26</v>
      </c>
      <c r="F19" s="2">
        <f t="shared" si="1"/>
        <v>3.8340000000000001</v>
      </c>
      <c r="G19" s="12">
        <v>4.24</v>
      </c>
      <c r="H19" s="2">
        <f t="shared" si="2"/>
        <v>841.64</v>
      </c>
      <c r="I19" s="2">
        <f t="shared" si="3"/>
        <v>4.3372569668113714</v>
      </c>
      <c r="J19" s="2">
        <f t="shared" si="4"/>
        <v>0.43372569668113714</v>
      </c>
      <c r="K19" s="2">
        <f t="shared" si="5"/>
        <v>4.2677256966811372</v>
      </c>
      <c r="L19" s="9">
        <v>4.2679999999999998</v>
      </c>
    </row>
    <row r="20" spans="1:12">
      <c r="A20" s="12" t="s">
        <v>27</v>
      </c>
      <c r="B20" s="12">
        <v>201.5</v>
      </c>
      <c r="C20" s="12">
        <v>201.5</v>
      </c>
      <c r="D20" s="2">
        <f t="shared" si="0"/>
        <v>194.04891304347825</v>
      </c>
      <c r="E20" s="12">
        <v>4.25</v>
      </c>
      <c r="F20" s="2">
        <f t="shared" si="1"/>
        <v>3.8250000000000002</v>
      </c>
      <c r="G20" s="12">
        <v>4.2699999999999996</v>
      </c>
      <c r="H20" s="2">
        <f t="shared" si="2"/>
        <v>860.40499999999986</v>
      </c>
      <c r="I20" s="2">
        <f t="shared" si="3"/>
        <v>4.4339593894412541</v>
      </c>
      <c r="J20" s="2">
        <f t="shared" si="4"/>
        <v>0.44339593894412543</v>
      </c>
      <c r="K20" s="2">
        <f t="shared" si="5"/>
        <v>4.2683959389441259</v>
      </c>
      <c r="L20" s="9">
        <v>4.2679999999999998</v>
      </c>
    </row>
    <row r="21" spans="1:12">
      <c r="A21" s="12" t="s">
        <v>28</v>
      </c>
      <c r="B21" s="12">
        <v>197.5</v>
      </c>
      <c r="C21" s="12">
        <v>197.5</v>
      </c>
      <c r="D21" s="2">
        <f t="shared" si="0"/>
        <v>194.04891304347825</v>
      </c>
      <c r="E21" s="12">
        <v>4.25</v>
      </c>
      <c r="F21" s="2">
        <f t="shared" si="1"/>
        <v>3.8250000000000002</v>
      </c>
      <c r="G21" s="12">
        <v>4.3</v>
      </c>
      <c r="H21" s="2">
        <f t="shared" si="2"/>
        <v>849.25</v>
      </c>
      <c r="I21" s="2">
        <f t="shared" si="3"/>
        <v>4.376473883209635</v>
      </c>
      <c r="J21" s="2">
        <f t="shared" si="4"/>
        <v>0.4376473883209635</v>
      </c>
      <c r="K21" s="2">
        <f t="shared" si="5"/>
        <v>4.2626473883209641</v>
      </c>
      <c r="L21" s="9">
        <v>4.2629999999999999</v>
      </c>
    </row>
    <row r="22" spans="1:12">
      <c r="A22" s="12" t="s">
        <v>29</v>
      </c>
      <c r="B22" s="12">
        <v>197.5</v>
      </c>
      <c r="C22" s="12">
        <v>197.5</v>
      </c>
      <c r="D22" s="2">
        <f t="shared" si="0"/>
        <v>194.04891304347825</v>
      </c>
      <c r="E22" s="12">
        <v>4.24</v>
      </c>
      <c r="F22" s="2">
        <f t="shared" si="1"/>
        <v>3.8160000000000003</v>
      </c>
      <c r="G22" s="12">
        <v>4.2300000000000004</v>
      </c>
      <c r="H22" s="2">
        <f t="shared" si="2"/>
        <v>835.42500000000007</v>
      </c>
      <c r="I22" s="2">
        <f t="shared" si="3"/>
        <v>4.3052289595294786</v>
      </c>
      <c r="J22" s="2">
        <f t="shared" si="4"/>
        <v>0.4305228959529479</v>
      </c>
      <c r="K22" s="2">
        <f t="shared" si="5"/>
        <v>4.246522895952948</v>
      </c>
      <c r="L22" s="9">
        <v>4.2469999999999999</v>
      </c>
    </row>
    <row r="23" spans="1:12">
      <c r="A23" s="12" t="s">
        <v>30</v>
      </c>
      <c r="B23" s="12">
        <v>194.5</v>
      </c>
      <c r="C23" s="12">
        <v>194.5</v>
      </c>
      <c r="D23" s="2">
        <f t="shared" si="0"/>
        <v>194.04891304347825</v>
      </c>
      <c r="E23" s="12">
        <v>4.24</v>
      </c>
      <c r="F23" s="2">
        <f t="shared" si="1"/>
        <v>3.8160000000000003</v>
      </c>
      <c r="G23" s="12">
        <v>4.25</v>
      </c>
      <c r="H23" s="2">
        <f t="shared" si="2"/>
        <v>826.625</v>
      </c>
      <c r="I23" s="2">
        <f t="shared" si="3"/>
        <v>4.2598795686878592</v>
      </c>
      <c r="J23" s="2">
        <f t="shared" si="4"/>
        <v>0.42598795686878593</v>
      </c>
      <c r="K23" s="2">
        <f t="shared" si="5"/>
        <v>4.2419879568687859</v>
      </c>
      <c r="L23" s="9">
        <v>4.242</v>
      </c>
    </row>
    <row r="24" spans="1:12">
      <c r="A24" s="12" t="s">
        <v>31</v>
      </c>
      <c r="B24" s="12">
        <v>198</v>
      </c>
      <c r="C24" s="12">
        <v>198</v>
      </c>
      <c r="D24" s="2">
        <f t="shared" si="0"/>
        <v>194.04891304347825</v>
      </c>
      <c r="E24" s="12">
        <v>4.2300000000000004</v>
      </c>
      <c r="F24" s="2">
        <f t="shared" si="1"/>
        <v>3.8070000000000004</v>
      </c>
      <c r="G24" s="12">
        <v>4.24</v>
      </c>
      <c r="H24" s="2">
        <f t="shared" si="2"/>
        <v>839.5200000000001</v>
      </c>
      <c r="I24" s="2">
        <f t="shared" si="3"/>
        <v>4.3263318862904363</v>
      </c>
      <c r="J24" s="2">
        <f t="shared" si="4"/>
        <v>0.43263318862904365</v>
      </c>
      <c r="K24" s="2">
        <f t="shared" si="5"/>
        <v>4.2396331886290444</v>
      </c>
      <c r="L24" s="9">
        <v>4.24</v>
      </c>
    </row>
    <row r="25" spans="1:12">
      <c r="A25" s="12" t="s">
        <v>32</v>
      </c>
      <c r="B25" s="12">
        <v>194.5</v>
      </c>
      <c r="C25" s="12">
        <v>194.5</v>
      </c>
      <c r="D25" s="2">
        <f t="shared" si="0"/>
        <v>194.04891304347825</v>
      </c>
      <c r="E25" s="12">
        <v>4.21</v>
      </c>
      <c r="F25" s="2">
        <f t="shared" si="1"/>
        <v>3.7890000000000001</v>
      </c>
      <c r="G25" s="12">
        <v>4.22</v>
      </c>
      <c r="H25" s="2">
        <f t="shared" si="2"/>
        <v>820.79</v>
      </c>
      <c r="I25" s="2">
        <f t="shared" si="3"/>
        <v>4.2298098305559444</v>
      </c>
      <c r="J25" s="2">
        <f t="shared" si="4"/>
        <v>0.42298098305559445</v>
      </c>
      <c r="K25" s="2">
        <f t="shared" si="5"/>
        <v>4.2119809830555948</v>
      </c>
      <c r="L25" s="9">
        <v>4.2119999999999997</v>
      </c>
    </row>
    <row r="26" spans="1:12">
      <c r="A26" s="12" t="s">
        <v>33</v>
      </c>
      <c r="B26" s="12">
        <v>196</v>
      </c>
      <c r="C26" s="12">
        <v>196</v>
      </c>
      <c r="D26" s="2">
        <f t="shared" si="0"/>
        <v>194.04891304347825</v>
      </c>
      <c r="E26" s="12">
        <v>4.2</v>
      </c>
      <c r="F26" s="2">
        <f t="shared" si="1"/>
        <v>3.7800000000000002</v>
      </c>
      <c r="G26" s="12">
        <v>4.22</v>
      </c>
      <c r="H26" s="2">
        <f t="shared" si="2"/>
        <v>827.12</v>
      </c>
      <c r="I26" s="2">
        <f t="shared" si="3"/>
        <v>4.2624304719227002</v>
      </c>
      <c r="J26" s="2">
        <f t="shared" si="4"/>
        <v>0.42624304719227002</v>
      </c>
      <c r="K26" s="2">
        <f t="shared" si="5"/>
        <v>4.2062430471922703</v>
      </c>
      <c r="L26" s="9">
        <v>4.2060000000000004</v>
      </c>
    </row>
    <row r="27" spans="1:12">
      <c r="A27" s="12" t="s">
        <v>34</v>
      </c>
      <c r="B27" s="12">
        <v>194</v>
      </c>
      <c r="C27" s="12">
        <v>194</v>
      </c>
      <c r="D27" s="2">
        <f t="shared" si="0"/>
        <v>194.04891304347825</v>
      </c>
      <c r="E27" s="12">
        <v>4.1900000000000004</v>
      </c>
      <c r="F27" s="2">
        <f t="shared" si="1"/>
        <v>3.7710000000000004</v>
      </c>
      <c r="G27" s="12">
        <v>4.24</v>
      </c>
      <c r="H27" s="2">
        <f t="shared" si="2"/>
        <v>822.56000000000006</v>
      </c>
      <c r="I27" s="2">
        <f t="shared" si="3"/>
        <v>4.2389312421229528</v>
      </c>
      <c r="J27" s="2">
        <f t="shared" si="4"/>
        <v>0.4238931242122953</v>
      </c>
      <c r="K27" s="2">
        <f t="shared" si="5"/>
        <v>4.194893124212296</v>
      </c>
      <c r="L27" s="9">
        <v>4.1950000000000003</v>
      </c>
    </row>
    <row r="28" spans="1:12">
      <c r="A28" s="12" t="s">
        <v>35</v>
      </c>
      <c r="B28" s="12">
        <v>195</v>
      </c>
      <c r="C28" s="12">
        <v>195</v>
      </c>
      <c r="D28" s="2">
        <f t="shared" si="0"/>
        <v>194.04891304347825</v>
      </c>
      <c r="E28" s="12">
        <v>4.1900000000000004</v>
      </c>
      <c r="F28" s="2">
        <f t="shared" si="1"/>
        <v>3.7710000000000004</v>
      </c>
      <c r="G28" s="12">
        <v>4.2</v>
      </c>
      <c r="H28" s="2">
        <f t="shared" si="2"/>
        <v>819</v>
      </c>
      <c r="I28" s="2">
        <f t="shared" si="3"/>
        <v>4.2205853521915699</v>
      </c>
      <c r="J28" s="2">
        <f t="shared" si="4"/>
        <v>0.42205853521915704</v>
      </c>
      <c r="K28" s="2">
        <f t="shared" si="5"/>
        <v>4.1930585352191576</v>
      </c>
      <c r="L28" s="9">
        <v>4.1929999999999996</v>
      </c>
    </row>
    <row r="29" spans="1:12">
      <c r="A29" s="12" t="s">
        <v>36</v>
      </c>
      <c r="B29" s="12">
        <v>194</v>
      </c>
      <c r="C29" s="12">
        <v>194</v>
      </c>
      <c r="D29" s="2">
        <f t="shared" si="0"/>
        <v>194.04891304347825</v>
      </c>
      <c r="E29" s="12">
        <v>4.18</v>
      </c>
      <c r="F29" s="2">
        <f t="shared" si="1"/>
        <v>3.762</v>
      </c>
      <c r="G29" s="12">
        <v>4.1900000000000004</v>
      </c>
      <c r="H29" s="2">
        <f t="shared" si="2"/>
        <v>812.86000000000013</v>
      </c>
      <c r="I29" s="2">
        <f t="shared" si="3"/>
        <v>4.1889438453998045</v>
      </c>
      <c r="J29" s="2">
        <f t="shared" si="4"/>
        <v>0.41889438453998046</v>
      </c>
      <c r="K29" s="2">
        <f t="shared" si="5"/>
        <v>4.1808943845399806</v>
      </c>
      <c r="L29" s="9">
        <v>4.181</v>
      </c>
    </row>
    <row r="30" spans="1:12">
      <c r="A30" s="12" t="s">
        <v>37</v>
      </c>
      <c r="B30" s="12">
        <v>199.5</v>
      </c>
      <c r="C30" s="12">
        <v>199.5</v>
      </c>
      <c r="D30" s="2">
        <f t="shared" si="0"/>
        <v>194.04891304347825</v>
      </c>
      <c r="E30" s="12">
        <v>4.1500000000000004</v>
      </c>
      <c r="F30" s="2">
        <f t="shared" si="1"/>
        <v>3.7350000000000003</v>
      </c>
      <c r="G30" s="12">
        <v>4.17</v>
      </c>
      <c r="H30" s="2">
        <f t="shared" si="2"/>
        <v>831.91499999999996</v>
      </c>
      <c r="I30" s="2">
        <f t="shared" si="3"/>
        <v>4.287140736591514</v>
      </c>
      <c r="J30" s="2">
        <f t="shared" si="4"/>
        <v>0.42871407365915143</v>
      </c>
      <c r="K30" s="2">
        <f t="shared" si="5"/>
        <v>4.1637140736591514</v>
      </c>
      <c r="L30" s="9">
        <v>4.1639999999999997</v>
      </c>
    </row>
    <row r="31" spans="1:12">
      <c r="A31" s="12" t="s">
        <v>38</v>
      </c>
      <c r="B31" s="12">
        <v>194</v>
      </c>
      <c r="C31" s="12">
        <v>194</v>
      </c>
      <c r="D31" s="2">
        <f t="shared" si="0"/>
        <v>194.04891304347825</v>
      </c>
      <c r="E31" s="12">
        <v>4.16</v>
      </c>
      <c r="F31" s="2">
        <f t="shared" si="1"/>
        <v>3.7440000000000002</v>
      </c>
      <c r="G31" s="12">
        <v>4.17</v>
      </c>
      <c r="H31" s="2">
        <f t="shared" si="2"/>
        <v>808.98</v>
      </c>
      <c r="I31" s="2">
        <f t="shared" si="3"/>
        <v>4.1689488867105453</v>
      </c>
      <c r="J31" s="2">
        <f t="shared" si="4"/>
        <v>0.41689488867105456</v>
      </c>
      <c r="K31" s="2">
        <f t="shared" si="5"/>
        <v>4.1608948886710548</v>
      </c>
      <c r="L31" s="9">
        <v>4.1609999999999996</v>
      </c>
    </row>
    <row r="32" spans="1:12">
      <c r="A32" s="12" t="s">
        <v>39</v>
      </c>
      <c r="B32" s="12">
        <v>197.5</v>
      </c>
      <c r="C32" s="12">
        <v>197.5</v>
      </c>
      <c r="D32" s="2">
        <f t="shared" si="0"/>
        <v>194.04891304347825</v>
      </c>
      <c r="E32" s="12">
        <v>4.1500000000000004</v>
      </c>
      <c r="F32" s="2">
        <f t="shared" si="1"/>
        <v>3.7350000000000003</v>
      </c>
      <c r="G32" s="12">
        <v>4.1500000000000004</v>
      </c>
      <c r="H32" s="2">
        <f t="shared" si="2"/>
        <v>819.62500000000011</v>
      </c>
      <c r="I32" s="2">
        <f t="shared" si="3"/>
        <v>4.2238061896092995</v>
      </c>
      <c r="J32" s="2">
        <f t="shared" si="4"/>
        <v>0.42238061896092999</v>
      </c>
      <c r="K32" s="2">
        <f t="shared" si="5"/>
        <v>4.1573806189609304</v>
      </c>
      <c r="L32" s="9">
        <v>4.157</v>
      </c>
    </row>
    <row r="33" spans="1:12">
      <c r="A33" s="12" t="s">
        <v>40</v>
      </c>
      <c r="B33" s="12">
        <v>195.5</v>
      </c>
      <c r="C33" s="12">
        <v>195.5</v>
      </c>
      <c r="D33" s="2">
        <f t="shared" si="0"/>
        <v>194.04891304347825</v>
      </c>
      <c r="E33" s="12">
        <v>4.1399999999999997</v>
      </c>
      <c r="F33" s="2">
        <f t="shared" si="1"/>
        <v>3.726</v>
      </c>
      <c r="G33" s="12">
        <v>4.12</v>
      </c>
      <c r="H33" s="2">
        <f t="shared" si="2"/>
        <v>805.46</v>
      </c>
      <c r="I33" s="2">
        <f t="shared" si="3"/>
        <v>4.1508091303738972</v>
      </c>
      <c r="J33" s="2">
        <f t="shared" si="4"/>
        <v>0.41508091303738975</v>
      </c>
      <c r="K33" s="2">
        <f t="shared" si="5"/>
        <v>4.1410809130373893</v>
      </c>
      <c r="L33" s="9">
        <v>4.141</v>
      </c>
    </row>
    <row r="34" spans="1:12">
      <c r="A34" s="12" t="s">
        <v>41</v>
      </c>
      <c r="B34" s="12">
        <v>194</v>
      </c>
      <c r="C34" s="12">
        <v>194</v>
      </c>
      <c r="D34" s="2">
        <f t="shared" ref="D34:D65" si="6">AVERAGE($C$2:$C$139)</f>
        <v>194.04891304347825</v>
      </c>
      <c r="E34" s="12">
        <v>4.1399999999999997</v>
      </c>
      <c r="F34" s="2">
        <f t="shared" ref="F34:F65" si="7">E34*90%</f>
        <v>3.726</v>
      </c>
      <c r="G34" s="12">
        <v>4.1399999999999997</v>
      </c>
      <c r="H34" s="2">
        <f t="shared" ref="H34:H65" si="8">G34*C34</f>
        <v>803.16</v>
      </c>
      <c r="I34" s="2">
        <f t="shared" ref="I34:I65" si="9">H34/D34</f>
        <v>4.1389564486766561</v>
      </c>
      <c r="J34" s="2">
        <f t="shared" ref="J34:J65" si="10">I34*10%</f>
        <v>0.41389564486766561</v>
      </c>
      <c r="K34" s="2">
        <f t="shared" ref="K34:K65" si="11">F34+J34</f>
        <v>4.139895644867666</v>
      </c>
      <c r="L34" s="9">
        <v>4.1399999999999997</v>
      </c>
    </row>
    <row r="35" spans="1:12">
      <c r="A35" s="12" t="s">
        <v>42</v>
      </c>
      <c r="B35" s="12">
        <v>197.5</v>
      </c>
      <c r="C35" s="12">
        <v>197.5</v>
      </c>
      <c r="D35" s="2">
        <f t="shared" si="6"/>
        <v>194.04891304347825</v>
      </c>
      <c r="E35" s="12">
        <v>4.12</v>
      </c>
      <c r="F35" s="2">
        <f t="shared" si="7"/>
        <v>3.7080000000000002</v>
      </c>
      <c r="G35" s="12">
        <v>4.1100000000000003</v>
      </c>
      <c r="H35" s="2">
        <f t="shared" si="8"/>
        <v>811.72500000000002</v>
      </c>
      <c r="I35" s="2">
        <f t="shared" si="9"/>
        <v>4.1830948046492091</v>
      </c>
      <c r="J35" s="2">
        <f t="shared" si="10"/>
        <v>0.41830948046492095</v>
      </c>
      <c r="K35" s="2">
        <f t="shared" si="11"/>
        <v>4.1263094804649212</v>
      </c>
      <c r="L35" s="9">
        <v>4.1260000000000003</v>
      </c>
    </row>
    <row r="36" spans="1:12">
      <c r="A36" s="12" t="s">
        <v>43</v>
      </c>
      <c r="B36" s="12">
        <v>194</v>
      </c>
      <c r="C36" s="12">
        <v>194</v>
      </c>
      <c r="D36" s="2">
        <f t="shared" si="6"/>
        <v>194.04891304347825</v>
      </c>
      <c r="E36" s="12">
        <v>4.1100000000000003</v>
      </c>
      <c r="F36" s="2">
        <f t="shared" si="7"/>
        <v>3.6990000000000003</v>
      </c>
      <c r="G36" s="12">
        <v>4.1500000000000004</v>
      </c>
      <c r="H36" s="2">
        <f t="shared" si="8"/>
        <v>805.1</v>
      </c>
      <c r="I36" s="2">
        <f t="shared" si="9"/>
        <v>4.1489539280212862</v>
      </c>
      <c r="J36" s="2">
        <f t="shared" si="10"/>
        <v>0.41489539280212862</v>
      </c>
      <c r="K36" s="2">
        <f t="shared" si="11"/>
        <v>4.1138953928021289</v>
      </c>
      <c r="L36" s="9">
        <v>4.1139999999999999</v>
      </c>
    </row>
    <row r="37" spans="1:12">
      <c r="A37" s="12" t="s">
        <v>44</v>
      </c>
      <c r="B37" s="12">
        <v>195</v>
      </c>
      <c r="C37" s="12">
        <v>195</v>
      </c>
      <c r="D37" s="2">
        <f t="shared" si="6"/>
        <v>194.04891304347825</v>
      </c>
      <c r="E37" s="12">
        <v>4.0999999999999996</v>
      </c>
      <c r="F37" s="2">
        <f t="shared" si="7"/>
        <v>3.69</v>
      </c>
      <c r="G37" s="12">
        <v>4.16</v>
      </c>
      <c r="H37" s="2">
        <f t="shared" si="8"/>
        <v>811.2</v>
      </c>
      <c r="I37" s="2">
        <f t="shared" si="9"/>
        <v>4.1803893012183169</v>
      </c>
      <c r="J37" s="2">
        <f t="shared" si="10"/>
        <v>0.41803893012183169</v>
      </c>
      <c r="K37" s="2">
        <f t="shared" si="11"/>
        <v>4.1080389301218316</v>
      </c>
      <c r="L37" s="9">
        <v>4.1079999999999997</v>
      </c>
    </row>
    <row r="38" spans="1:12">
      <c r="A38" s="12" t="s">
        <v>45</v>
      </c>
      <c r="B38" s="12">
        <v>197</v>
      </c>
      <c r="C38" s="12">
        <v>197</v>
      </c>
      <c r="D38" s="2">
        <f t="shared" si="6"/>
        <v>194.04891304347825</v>
      </c>
      <c r="E38" s="12">
        <v>4.0999999999999996</v>
      </c>
      <c r="F38" s="2">
        <f t="shared" si="7"/>
        <v>3.69</v>
      </c>
      <c r="G38" s="12">
        <v>4.0999999999999996</v>
      </c>
      <c r="H38" s="2">
        <f t="shared" si="8"/>
        <v>807.69999999999993</v>
      </c>
      <c r="I38" s="2">
        <f t="shared" si="9"/>
        <v>4.1623526116790366</v>
      </c>
      <c r="J38" s="2">
        <f t="shared" si="10"/>
        <v>0.41623526116790366</v>
      </c>
      <c r="K38" s="2">
        <f t="shared" si="11"/>
        <v>4.1062352611679032</v>
      </c>
      <c r="L38" s="9">
        <v>4.1059999999999999</v>
      </c>
    </row>
    <row r="39" spans="1:12">
      <c r="A39" s="12" t="s">
        <v>46</v>
      </c>
      <c r="B39" s="12">
        <v>198.5</v>
      </c>
      <c r="C39" s="12">
        <v>198.5</v>
      </c>
      <c r="D39" s="2">
        <f t="shared" si="6"/>
        <v>194.04891304347825</v>
      </c>
      <c r="E39" s="12">
        <v>4.09</v>
      </c>
      <c r="F39" s="2">
        <f t="shared" si="7"/>
        <v>3.681</v>
      </c>
      <c r="G39" s="12">
        <v>4.09</v>
      </c>
      <c r="H39" s="2">
        <f t="shared" si="8"/>
        <v>811.86500000000001</v>
      </c>
      <c r="I39" s="2">
        <f t="shared" si="9"/>
        <v>4.1838162722307803</v>
      </c>
      <c r="J39" s="2">
        <f t="shared" si="10"/>
        <v>0.41838162722307803</v>
      </c>
      <c r="K39" s="2">
        <f t="shared" si="11"/>
        <v>4.0993816272230781</v>
      </c>
      <c r="L39" s="9">
        <v>4.0990000000000002</v>
      </c>
    </row>
    <row r="40" spans="1:12">
      <c r="A40" s="12" t="s">
        <v>47</v>
      </c>
      <c r="B40" s="12">
        <v>194</v>
      </c>
      <c r="C40" s="12">
        <v>194</v>
      </c>
      <c r="D40" s="2">
        <f t="shared" si="6"/>
        <v>194.04891304347825</v>
      </c>
      <c r="E40" s="12">
        <v>4.0999999999999996</v>
      </c>
      <c r="F40" s="2">
        <f t="shared" si="7"/>
        <v>3.69</v>
      </c>
      <c r="G40" s="12">
        <v>4.03</v>
      </c>
      <c r="H40" s="2">
        <f t="shared" si="8"/>
        <v>781.82</v>
      </c>
      <c r="I40" s="2">
        <f t="shared" si="9"/>
        <v>4.0289841758857303</v>
      </c>
      <c r="J40" s="2">
        <f t="shared" si="10"/>
        <v>0.40289841758857303</v>
      </c>
      <c r="K40" s="2">
        <f t="shared" si="11"/>
        <v>4.0928984175885734</v>
      </c>
      <c r="L40" s="9">
        <v>4.093</v>
      </c>
    </row>
    <row r="41" spans="1:12">
      <c r="A41" s="12" t="s">
        <v>48</v>
      </c>
      <c r="B41" s="12">
        <v>196.5</v>
      </c>
      <c r="C41" s="12">
        <v>196.5</v>
      </c>
      <c r="D41" s="2">
        <f t="shared" si="6"/>
        <v>194.04891304347825</v>
      </c>
      <c r="E41" s="12">
        <v>4.08</v>
      </c>
      <c r="F41" s="2">
        <f t="shared" si="7"/>
        <v>3.6720000000000002</v>
      </c>
      <c r="G41" s="12">
        <v>4.12</v>
      </c>
      <c r="H41" s="2">
        <f t="shared" si="8"/>
        <v>809.58</v>
      </c>
      <c r="I41" s="2">
        <f t="shared" si="9"/>
        <v>4.1720408906315649</v>
      </c>
      <c r="J41" s="2">
        <f t="shared" si="10"/>
        <v>0.41720408906315654</v>
      </c>
      <c r="K41" s="2">
        <f t="shared" si="11"/>
        <v>4.0892040890631565</v>
      </c>
      <c r="L41" s="9">
        <v>4.0890000000000004</v>
      </c>
    </row>
    <row r="42" spans="1:12">
      <c r="A42" s="12" t="s">
        <v>49</v>
      </c>
      <c r="B42" s="12">
        <v>192</v>
      </c>
      <c r="C42" s="12">
        <v>192</v>
      </c>
      <c r="D42" s="2">
        <f t="shared" si="6"/>
        <v>194.04891304347825</v>
      </c>
      <c r="E42" s="12">
        <v>4.09</v>
      </c>
      <c r="F42" s="2">
        <f t="shared" si="7"/>
        <v>3.681</v>
      </c>
      <c r="G42" s="12">
        <v>4.0599999999999996</v>
      </c>
      <c r="H42" s="2">
        <f t="shared" si="8"/>
        <v>779.52</v>
      </c>
      <c r="I42" s="2">
        <f t="shared" si="9"/>
        <v>4.0171314941884892</v>
      </c>
      <c r="J42" s="2">
        <f t="shared" si="10"/>
        <v>0.40171314941884895</v>
      </c>
      <c r="K42" s="2">
        <f t="shared" si="11"/>
        <v>4.0827131494188489</v>
      </c>
      <c r="L42" s="9">
        <v>4.0830000000000002</v>
      </c>
    </row>
    <row r="43" spans="1:12">
      <c r="A43" s="12" t="s">
        <v>50</v>
      </c>
      <c r="B43" s="12">
        <v>200.25</v>
      </c>
      <c r="C43" s="12">
        <v>200.25</v>
      </c>
      <c r="D43" s="2">
        <f t="shared" si="6"/>
        <v>194.04891304347825</v>
      </c>
      <c r="E43" s="12">
        <v>4.0599999999999996</v>
      </c>
      <c r="F43" s="2">
        <f t="shared" si="7"/>
        <v>3.6539999999999999</v>
      </c>
      <c r="G43" s="12">
        <v>4.09</v>
      </c>
      <c r="H43" s="2">
        <f t="shared" si="8"/>
        <v>819.02249999999992</v>
      </c>
      <c r="I43" s="2">
        <f t="shared" si="9"/>
        <v>4.2207013023386075</v>
      </c>
      <c r="J43" s="2">
        <f t="shared" si="10"/>
        <v>0.42207013023386075</v>
      </c>
      <c r="K43" s="2">
        <f t="shared" si="11"/>
        <v>4.0760701302338607</v>
      </c>
      <c r="L43" s="9">
        <v>4.0759999999999996</v>
      </c>
    </row>
    <row r="44" spans="1:12">
      <c r="A44" s="12" t="s">
        <v>51</v>
      </c>
      <c r="B44" s="12">
        <v>197</v>
      </c>
      <c r="C44" s="12">
        <v>197</v>
      </c>
      <c r="D44" s="2">
        <f t="shared" si="6"/>
        <v>194.04891304347825</v>
      </c>
      <c r="E44" s="12">
        <v>4.01</v>
      </c>
      <c r="F44" s="2">
        <f t="shared" si="7"/>
        <v>3.609</v>
      </c>
      <c r="G44" s="12">
        <v>4.03</v>
      </c>
      <c r="H44" s="2">
        <f t="shared" si="8"/>
        <v>793.91000000000008</v>
      </c>
      <c r="I44" s="2">
        <f t="shared" si="9"/>
        <v>4.0912880548942727</v>
      </c>
      <c r="J44" s="2">
        <f t="shared" si="10"/>
        <v>0.40912880548942732</v>
      </c>
      <c r="K44" s="2">
        <f t="shared" si="11"/>
        <v>4.0181288054894271</v>
      </c>
      <c r="L44" s="9">
        <v>4.0179999999999998</v>
      </c>
    </row>
    <row r="45" spans="1:12">
      <c r="A45" s="12" t="s">
        <v>52</v>
      </c>
      <c r="B45" s="12">
        <v>195</v>
      </c>
      <c r="C45" s="12">
        <v>195</v>
      </c>
      <c r="D45" s="2">
        <f t="shared" si="6"/>
        <v>194.04891304347825</v>
      </c>
      <c r="E45" s="12">
        <v>4</v>
      </c>
      <c r="F45" s="2">
        <f t="shared" si="7"/>
        <v>3.6</v>
      </c>
      <c r="G45" s="12">
        <v>4.05</v>
      </c>
      <c r="H45" s="2">
        <f t="shared" si="8"/>
        <v>789.75</v>
      </c>
      <c r="I45" s="2">
        <f t="shared" si="9"/>
        <v>4.0698501610418711</v>
      </c>
      <c r="J45" s="2">
        <f t="shared" si="10"/>
        <v>0.40698501610418714</v>
      </c>
      <c r="K45" s="2">
        <f t="shared" si="11"/>
        <v>4.0069850161041876</v>
      </c>
      <c r="L45" s="9">
        <v>4.0069999999999997</v>
      </c>
    </row>
    <row r="46" spans="1:12">
      <c r="A46" s="12" t="s">
        <v>53</v>
      </c>
      <c r="B46" s="12">
        <v>194</v>
      </c>
      <c r="C46" s="12">
        <v>194</v>
      </c>
      <c r="D46" s="2">
        <f t="shared" si="6"/>
        <v>194.04891304347825</v>
      </c>
      <c r="E46" s="12">
        <v>4</v>
      </c>
      <c r="F46" s="2">
        <f t="shared" si="7"/>
        <v>3.6</v>
      </c>
      <c r="G46" s="12">
        <v>4</v>
      </c>
      <c r="H46" s="2">
        <f t="shared" si="8"/>
        <v>776</v>
      </c>
      <c r="I46" s="2">
        <f t="shared" si="9"/>
        <v>3.9989917378518416</v>
      </c>
      <c r="J46" s="2">
        <f t="shared" si="10"/>
        <v>0.39989917378518419</v>
      </c>
      <c r="K46" s="2">
        <f t="shared" si="11"/>
        <v>3.9998991737851841</v>
      </c>
      <c r="L46" s="9">
        <v>4</v>
      </c>
    </row>
    <row r="47" spans="1:12">
      <c r="A47" s="12" t="s">
        <v>54</v>
      </c>
      <c r="B47" s="12">
        <v>197</v>
      </c>
      <c r="C47" s="12">
        <v>197</v>
      </c>
      <c r="D47" s="2">
        <f t="shared" si="6"/>
        <v>194.04891304347825</v>
      </c>
      <c r="E47" s="12">
        <v>3.98</v>
      </c>
      <c r="F47" s="2">
        <f t="shared" si="7"/>
        <v>3.5819999999999999</v>
      </c>
      <c r="G47" s="12">
        <v>4.03</v>
      </c>
      <c r="H47" s="2">
        <f t="shared" si="8"/>
        <v>793.91000000000008</v>
      </c>
      <c r="I47" s="2">
        <f t="shared" si="9"/>
        <v>4.0912880548942727</v>
      </c>
      <c r="J47" s="2">
        <f t="shared" si="10"/>
        <v>0.40912880548942732</v>
      </c>
      <c r="K47" s="2">
        <f t="shared" si="11"/>
        <v>3.9911288054894269</v>
      </c>
      <c r="L47" s="9">
        <v>3.9910000000000001</v>
      </c>
    </row>
    <row r="48" spans="1:12">
      <c r="A48" s="12" t="s">
        <v>55</v>
      </c>
      <c r="B48" s="12">
        <v>199.5</v>
      </c>
      <c r="C48" s="12">
        <v>199.5</v>
      </c>
      <c r="D48" s="2">
        <f t="shared" si="6"/>
        <v>194.04891304347825</v>
      </c>
      <c r="E48" s="12">
        <v>3.97</v>
      </c>
      <c r="F48" s="2">
        <f t="shared" si="7"/>
        <v>3.5730000000000004</v>
      </c>
      <c r="G48" s="12">
        <v>4.0199999999999996</v>
      </c>
      <c r="H48" s="2">
        <f t="shared" si="8"/>
        <v>801.9899999999999</v>
      </c>
      <c r="I48" s="2">
        <f t="shared" si="9"/>
        <v>4.1329270410306673</v>
      </c>
      <c r="J48" s="2">
        <f t="shared" si="10"/>
        <v>0.41329270410306673</v>
      </c>
      <c r="K48" s="2">
        <f t="shared" si="11"/>
        <v>3.9862927041030671</v>
      </c>
      <c r="L48" s="9">
        <v>3.9860000000000002</v>
      </c>
    </row>
    <row r="49" spans="1:12">
      <c r="A49" s="12" t="s">
        <v>56</v>
      </c>
      <c r="B49" s="12">
        <v>196.5</v>
      </c>
      <c r="C49" s="12">
        <v>196.5</v>
      </c>
      <c r="D49" s="2">
        <f t="shared" si="6"/>
        <v>194.04891304347825</v>
      </c>
      <c r="E49" s="12">
        <v>3.97</v>
      </c>
      <c r="F49" s="2">
        <f t="shared" si="7"/>
        <v>3.5730000000000004</v>
      </c>
      <c r="G49" s="12">
        <v>4.03</v>
      </c>
      <c r="H49" s="2">
        <f t="shared" si="8"/>
        <v>791.8950000000001</v>
      </c>
      <c r="I49" s="2">
        <f t="shared" si="9"/>
        <v>4.0809040750595162</v>
      </c>
      <c r="J49" s="2">
        <f t="shared" si="10"/>
        <v>0.40809040750595166</v>
      </c>
      <c r="K49" s="2">
        <f t="shared" si="11"/>
        <v>3.9810904075059521</v>
      </c>
      <c r="L49" s="9">
        <v>3.9809999999999999</v>
      </c>
    </row>
    <row r="50" spans="1:12">
      <c r="A50" s="12" t="s">
        <v>57</v>
      </c>
      <c r="B50" s="12">
        <v>196.5</v>
      </c>
      <c r="C50" s="12">
        <v>196.5</v>
      </c>
      <c r="D50" s="2">
        <f t="shared" si="6"/>
        <v>194.04891304347825</v>
      </c>
      <c r="E50" s="12">
        <v>3.93</v>
      </c>
      <c r="F50" s="2">
        <f t="shared" si="7"/>
        <v>3.5370000000000004</v>
      </c>
      <c r="G50" s="12">
        <v>3.88</v>
      </c>
      <c r="H50" s="2">
        <f t="shared" si="8"/>
        <v>762.42</v>
      </c>
      <c r="I50" s="2">
        <f t="shared" si="9"/>
        <v>3.9290093824394341</v>
      </c>
      <c r="J50" s="2">
        <f t="shared" si="10"/>
        <v>0.39290093824394345</v>
      </c>
      <c r="K50" s="2">
        <f t="shared" si="11"/>
        <v>3.9299009382439438</v>
      </c>
      <c r="L50" s="9">
        <v>3.93</v>
      </c>
    </row>
    <row r="51" spans="1:12">
      <c r="A51" s="12" t="s">
        <v>58</v>
      </c>
      <c r="B51" s="12">
        <v>196</v>
      </c>
      <c r="C51" s="12">
        <v>196</v>
      </c>
      <c r="D51" s="2">
        <f t="shared" si="6"/>
        <v>194.04891304347825</v>
      </c>
      <c r="E51" s="12">
        <v>3.91</v>
      </c>
      <c r="F51" s="2">
        <f t="shared" si="7"/>
        <v>3.5190000000000001</v>
      </c>
      <c r="G51" s="12">
        <v>3.92</v>
      </c>
      <c r="H51" s="2">
        <f t="shared" si="8"/>
        <v>768.31999999999994</v>
      </c>
      <c r="I51" s="2">
        <f t="shared" si="9"/>
        <v>3.9594140876627923</v>
      </c>
      <c r="J51" s="2">
        <f t="shared" si="10"/>
        <v>0.39594140876627926</v>
      </c>
      <c r="K51" s="2">
        <f t="shared" si="11"/>
        <v>3.9149414087662793</v>
      </c>
      <c r="L51" s="9">
        <v>3.915</v>
      </c>
    </row>
    <row r="52" spans="1:12">
      <c r="A52" s="12" t="s">
        <v>59</v>
      </c>
      <c r="B52" s="12">
        <v>194.5</v>
      </c>
      <c r="C52" s="12">
        <v>194.5</v>
      </c>
      <c r="D52" s="2">
        <f t="shared" si="6"/>
        <v>194.04891304347825</v>
      </c>
      <c r="E52" s="12">
        <v>3.91</v>
      </c>
      <c r="F52" s="2">
        <f t="shared" si="7"/>
        <v>3.5190000000000001</v>
      </c>
      <c r="G52" s="12">
        <v>3.92</v>
      </c>
      <c r="H52" s="2">
        <f t="shared" si="8"/>
        <v>762.43999999999994</v>
      </c>
      <c r="I52" s="2">
        <f t="shared" si="9"/>
        <v>3.9291124492368015</v>
      </c>
      <c r="J52" s="2">
        <f t="shared" si="10"/>
        <v>0.39291124492368018</v>
      </c>
      <c r="K52" s="2">
        <f t="shared" si="11"/>
        <v>3.9119112449236804</v>
      </c>
      <c r="L52" s="9">
        <v>3.9119999999999999</v>
      </c>
    </row>
    <row r="53" spans="1:12">
      <c r="A53" s="12" t="s">
        <v>60</v>
      </c>
      <c r="B53" s="12">
        <v>198</v>
      </c>
      <c r="C53" s="12">
        <v>198</v>
      </c>
      <c r="D53" s="2">
        <f t="shared" si="6"/>
        <v>194.04891304347825</v>
      </c>
      <c r="E53" s="12">
        <v>3.88</v>
      </c>
      <c r="F53" s="2">
        <f t="shared" si="7"/>
        <v>3.492</v>
      </c>
      <c r="G53" s="12">
        <v>3.96</v>
      </c>
      <c r="H53" s="2">
        <f t="shared" si="8"/>
        <v>784.08</v>
      </c>
      <c r="I53" s="2">
        <f t="shared" si="9"/>
        <v>4.0406307239882375</v>
      </c>
      <c r="J53" s="2">
        <f t="shared" si="10"/>
        <v>0.40406307239882377</v>
      </c>
      <c r="K53" s="2">
        <f t="shared" si="11"/>
        <v>3.8960630723988237</v>
      </c>
      <c r="L53" s="9">
        <v>3.8959999999999999</v>
      </c>
    </row>
    <row r="54" spans="1:12">
      <c r="A54" s="12" t="s">
        <v>61</v>
      </c>
      <c r="B54" s="12">
        <v>195.5</v>
      </c>
      <c r="C54" s="12">
        <v>195.5</v>
      </c>
      <c r="D54" s="2">
        <f t="shared" si="6"/>
        <v>194.04891304347825</v>
      </c>
      <c r="E54" s="12">
        <v>3.86</v>
      </c>
      <c r="F54" s="2">
        <f t="shared" si="7"/>
        <v>3.4739999999999998</v>
      </c>
      <c r="G54" s="12">
        <v>3.93</v>
      </c>
      <c r="H54" s="2">
        <f t="shared" si="8"/>
        <v>768.31500000000005</v>
      </c>
      <c r="I54" s="2">
        <f t="shared" si="9"/>
        <v>3.9593883209634511</v>
      </c>
      <c r="J54" s="2">
        <f t="shared" si="10"/>
        <v>0.39593883209634512</v>
      </c>
      <c r="K54" s="2">
        <f t="shared" si="11"/>
        <v>3.869938832096345</v>
      </c>
      <c r="L54" s="9">
        <v>3.87</v>
      </c>
    </row>
    <row r="55" spans="1:12">
      <c r="A55" s="12" t="s">
        <v>62</v>
      </c>
      <c r="B55" s="12">
        <v>198.5</v>
      </c>
      <c r="C55" s="12">
        <v>198.5</v>
      </c>
      <c r="D55" s="2">
        <f t="shared" si="6"/>
        <v>194.04891304347825</v>
      </c>
      <c r="E55" s="12">
        <v>3.86</v>
      </c>
      <c r="F55" s="2">
        <f t="shared" si="7"/>
        <v>3.4739999999999998</v>
      </c>
      <c r="G55" s="12">
        <v>3.83</v>
      </c>
      <c r="H55" s="2">
        <f t="shared" si="8"/>
        <v>760.255</v>
      </c>
      <c r="I55" s="2">
        <f t="shared" si="9"/>
        <v>3.9178524016244225</v>
      </c>
      <c r="J55" s="2">
        <f t="shared" si="10"/>
        <v>0.39178524016244226</v>
      </c>
      <c r="K55" s="2">
        <f t="shared" si="11"/>
        <v>3.8657852401624422</v>
      </c>
      <c r="L55" s="9">
        <v>3.8660000000000001</v>
      </c>
    </row>
    <row r="56" spans="1:12">
      <c r="A56" s="12" t="s">
        <v>63</v>
      </c>
      <c r="B56" s="12">
        <v>197</v>
      </c>
      <c r="C56" s="12">
        <v>197</v>
      </c>
      <c r="D56" s="2">
        <f t="shared" si="6"/>
        <v>194.04891304347825</v>
      </c>
      <c r="E56" s="12">
        <v>3.84</v>
      </c>
      <c r="F56" s="2">
        <f t="shared" si="7"/>
        <v>3.456</v>
      </c>
      <c r="G56" s="12">
        <v>3.84</v>
      </c>
      <c r="H56" s="2">
        <f t="shared" si="8"/>
        <v>756.48</v>
      </c>
      <c r="I56" s="2">
        <f t="shared" si="9"/>
        <v>3.898398543621342</v>
      </c>
      <c r="J56" s="2">
        <f t="shared" si="10"/>
        <v>0.3898398543621342</v>
      </c>
      <c r="K56" s="2">
        <f t="shared" si="11"/>
        <v>3.8458398543621342</v>
      </c>
      <c r="L56" s="9">
        <v>3.8460000000000001</v>
      </c>
    </row>
    <row r="57" spans="1:12">
      <c r="A57" s="12" t="s">
        <v>64</v>
      </c>
      <c r="B57" s="12">
        <v>195</v>
      </c>
      <c r="C57" s="12">
        <v>195</v>
      </c>
      <c r="D57" s="2">
        <f t="shared" si="6"/>
        <v>194.04891304347825</v>
      </c>
      <c r="E57" s="12">
        <v>3.82</v>
      </c>
      <c r="F57" s="2">
        <f t="shared" si="7"/>
        <v>3.4379999999999997</v>
      </c>
      <c r="G57" s="12">
        <v>3.88</v>
      </c>
      <c r="H57" s="2">
        <f t="shared" si="8"/>
        <v>756.6</v>
      </c>
      <c r="I57" s="2">
        <f t="shared" si="9"/>
        <v>3.8990169444055458</v>
      </c>
      <c r="J57" s="2">
        <f t="shared" si="10"/>
        <v>0.38990169444055461</v>
      </c>
      <c r="K57" s="2">
        <f t="shared" si="11"/>
        <v>3.8279016944405542</v>
      </c>
      <c r="L57" s="9">
        <v>3.8279999999999998</v>
      </c>
    </row>
    <row r="58" spans="1:12">
      <c r="A58" s="12" t="s">
        <v>65</v>
      </c>
      <c r="B58" s="12">
        <v>195.5</v>
      </c>
      <c r="C58" s="12">
        <v>195.5</v>
      </c>
      <c r="D58" s="2">
        <f t="shared" si="6"/>
        <v>194.04891304347825</v>
      </c>
      <c r="E58" s="12">
        <v>3.81</v>
      </c>
      <c r="F58" s="2">
        <f t="shared" si="7"/>
        <v>3.4290000000000003</v>
      </c>
      <c r="G58" s="12">
        <v>3.88</v>
      </c>
      <c r="H58" s="2">
        <f t="shared" si="8"/>
        <v>758.54</v>
      </c>
      <c r="I58" s="2">
        <f t="shared" si="9"/>
        <v>3.9090144237501749</v>
      </c>
      <c r="J58" s="2">
        <f t="shared" si="10"/>
        <v>0.3909014423750175</v>
      </c>
      <c r="K58" s="2">
        <f t="shared" si="11"/>
        <v>3.8199014423750177</v>
      </c>
      <c r="L58" s="9">
        <v>3.82</v>
      </c>
    </row>
    <row r="59" spans="1:12">
      <c r="A59" s="12" t="s">
        <v>66</v>
      </c>
      <c r="B59" s="12">
        <v>203.5</v>
      </c>
      <c r="C59" s="12">
        <v>203.5</v>
      </c>
      <c r="D59" s="2">
        <f t="shared" si="6"/>
        <v>194.04891304347825</v>
      </c>
      <c r="E59" s="12">
        <v>3.79</v>
      </c>
      <c r="F59" s="2">
        <f t="shared" si="7"/>
        <v>3.411</v>
      </c>
      <c r="G59" s="12">
        <v>3.82</v>
      </c>
      <c r="H59" s="2">
        <f t="shared" si="8"/>
        <v>777.37</v>
      </c>
      <c r="I59" s="2">
        <f t="shared" si="9"/>
        <v>4.0060518134715029</v>
      </c>
      <c r="J59" s="2">
        <f t="shared" si="10"/>
        <v>0.40060518134715029</v>
      </c>
      <c r="K59" s="2">
        <f t="shared" si="11"/>
        <v>3.8116051813471503</v>
      </c>
      <c r="L59" s="9">
        <v>3.8119999999999998</v>
      </c>
    </row>
    <row r="60" spans="1:12">
      <c r="A60" s="12" t="s">
        <v>67</v>
      </c>
      <c r="B60" s="12">
        <v>197</v>
      </c>
      <c r="C60" s="12">
        <v>197</v>
      </c>
      <c r="D60" s="2">
        <f t="shared" si="6"/>
        <v>194.04891304347825</v>
      </c>
      <c r="E60" s="12">
        <v>3.79</v>
      </c>
      <c r="F60" s="2">
        <f t="shared" si="7"/>
        <v>3.411</v>
      </c>
      <c r="G60" s="12">
        <v>3.84</v>
      </c>
      <c r="H60" s="2">
        <f t="shared" si="8"/>
        <v>756.48</v>
      </c>
      <c r="I60" s="2">
        <f t="shared" si="9"/>
        <v>3.898398543621342</v>
      </c>
      <c r="J60" s="2">
        <f t="shared" si="10"/>
        <v>0.3898398543621342</v>
      </c>
      <c r="K60" s="2">
        <f t="shared" si="11"/>
        <v>3.8008398543621342</v>
      </c>
      <c r="L60" s="9">
        <v>3.8010000000000002</v>
      </c>
    </row>
    <row r="61" spans="1:12">
      <c r="A61" s="12" t="s">
        <v>68</v>
      </c>
      <c r="B61" s="12">
        <v>195</v>
      </c>
      <c r="C61" s="12">
        <v>195</v>
      </c>
      <c r="D61" s="2">
        <f t="shared" si="6"/>
        <v>194.04891304347825</v>
      </c>
      <c r="E61" s="12">
        <v>3.79</v>
      </c>
      <c r="F61" s="2">
        <f t="shared" si="7"/>
        <v>3.411</v>
      </c>
      <c r="G61" s="12">
        <v>3.84</v>
      </c>
      <c r="H61" s="2">
        <f t="shared" si="8"/>
        <v>748.8</v>
      </c>
      <c r="I61" s="2">
        <f t="shared" si="9"/>
        <v>3.8588208934322923</v>
      </c>
      <c r="J61" s="2">
        <f t="shared" si="10"/>
        <v>0.38588208934322926</v>
      </c>
      <c r="K61" s="2">
        <f t="shared" si="11"/>
        <v>3.7968820893432293</v>
      </c>
      <c r="L61" s="9">
        <v>3.7970000000000002</v>
      </c>
    </row>
    <row r="62" spans="1:12">
      <c r="A62" s="12" t="s">
        <v>69</v>
      </c>
      <c r="B62" s="12">
        <v>194.5</v>
      </c>
      <c r="C62" s="12">
        <v>194.5</v>
      </c>
      <c r="D62" s="2">
        <f t="shared" si="6"/>
        <v>194.04891304347825</v>
      </c>
      <c r="E62" s="12">
        <v>3.79</v>
      </c>
      <c r="F62" s="2">
        <f t="shared" si="7"/>
        <v>3.411</v>
      </c>
      <c r="G62" s="12">
        <v>3.83</v>
      </c>
      <c r="H62" s="2">
        <f t="shared" si="8"/>
        <v>744.93500000000006</v>
      </c>
      <c r="I62" s="2">
        <f t="shared" si="9"/>
        <v>3.8389032348410592</v>
      </c>
      <c r="J62" s="2">
        <f t="shared" si="10"/>
        <v>0.38389032348410596</v>
      </c>
      <c r="K62" s="2">
        <f t="shared" si="11"/>
        <v>3.7948903234841058</v>
      </c>
      <c r="L62" s="9">
        <v>3.7949999999999999</v>
      </c>
    </row>
    <row r="63" spans="1:12">
      <c r="A63" s="12" t="s">
        <v>70</v>
      </c>
      <c r="B63" s="12">
        <v>197.5</v>
      </c>
      <c r="C63" s="12">
        <v>197.5</v>
      </c>
      <c r="D63" s="2">
        <f t="shared" si="6"/>
        <v>194.04891304347825</v>
      </c>
      <c r="E63" s="12">
        <v>3.77</v>
      </c>
      <c r="F63" s="2">
        <f t="shared" si="7"/>
        <v>3.3930000000000002</v>
      </c>
      <c r="G63" s="12">
        <v>3.83</v>
      </c>
      <c r="H63" s="2">
        <f t="shared" si="8"/>
        <v>756.42500000000007</v>
      </c>
      <c r="I63" s="2">
        <f t="shared" si="9"/>
        <v>3.898115109928582</v>
      </c>
      <c r="J63" s="2">
        <f t="shared" si="10"/>
        <v>0.38981151099285821</v>
      </c>
      <c r="K63" s="2">
        <f t="shared" si="11"/>
        <v>3.7828115109928584</v>
      </c>
      <c r="L63" s="9">
        <v>3.7829999999999999</v>
      </c>
    </row>
    <row r="64" spans="1:12">
      <c r="A64" s="13" t="s">
        <v>71</v>
      </c>
      <c r="B64" s="12">
        <v>198.5</v>
      </c>
      <c r="C64" s="12">
        <v>198.5</v>
      </c>
      <c r="D64" s="2">
        <f t="shared" si="6"/>
        <v>194.04891304347825</v>
      </c>
      <c r="E64" s="12">
        <v>3.77</v>
      </c>
      <c r="F64" s="2">
        <f t="shared" si="7"/>
        <v>3.3930000000000002</v>
      </c>
      <c r="G64" s="12">
        <v>3.79</v>
      </c>
      <c r="H64" s="2">
        <f t="shared" si="8"/>
        <v>752.31500000000005</v>
      </c>
      <c r="I64" s="2">
        <f t="shared" si="9"/>
        <v>3.8769348830695987</v>
      </c>
      <c r="J64" s="2">
        <f t="shared" si="10"/>
        <v>0.38769348830695988</v>
      </c>
      <c r="K64" s="2">
        <f t="shared" si="11"/>
        <v>3.7806934883069601</v>
      </c>
      <c r="L64" s="9">
        <v>3.7810000000000001</v>
      </c>
    </row>
    <row r="65" spans="1:12">
      <c r="A65" s="13" t="s">
        <v>72</v>
      </c>
      <c r="B65" s="12">
        <v>196.5</v>
      </c>
      <c r="C65" s="12">
        <v>196.5</v>
      </c>
      <c r="D65" s="2">
        <f t="shared" si="6"/>
        <v>194.04891304347825</v>
      </c>
      <c r="E65" s="12">
        <v>3.76</v>
      </c>
      <c r="F65" s="2">
        <f t="shared" si="7"/>
        <v>3.3839999999999999</v>
      </c>
      <c r="G65" s="12">
        <v>3.78</v>
      </c>
      <c r="H65" s="2">
        <f t="shared" si="8"/>
        <v>742.77</v>
      </c>
      <c r="I65" s="2">
        <f t="shared" si="9"/>
        <v>3.8277462540260467</v>
      </c>
      <c r="J65" s="2">
        <f t="shared" si="10"/>
        <v>0.38277462540260471</v>
      </c>
      <c r="K65" s="2">
        <f t="shared" si="11"/>
        <v>3.7667746254026047</v>
      </c>
      <c r="L65" s="9">
        <v>3.7669999999999999</v>
      </c>
    </row>
    <row r="66" spans="1:12">
      <c r="A66" s="13" t="s">
        <v>73</v>
      </c>
      <c r="B66" s="12">
        <v>201</v>
      </c>
      <c r="C66" s="12">
        <v>195.5</v>
      </c>
      <c r="D66" s="2">
        <f t="shared" ref="D66:D97" si="12">AVERAGE($C$2:$C$139)</f>
        <v>194.04891304347825</v>
      </c>
      <c r="E66" s="12">
        <v>3.73</v>
      </c>
      <c r="F66" s="2">
        <f t="shared" ref="F66:F97" si="13">E66*90%</f>
        <v>3.3570000000000002</v>
      </c>
      <c r="G66" s="12">
        <v>3.69</v>
      </c>
      <c r="H66" s="2">
        <f t="shared" ref="H66:H97" si="14">G66*C66</f>
        <v>721.39499999999998</v>
      </c>
      <c r="I66" s="2">
        <f t="shared" ref="I66:I97" si="15">H66/D66</f>
        <v>3.7175936143397283</v>
      </c>
      <c r="J66" s="2">
        <f t="shared" ref="J66:J97" si="16">I66*10%</f>
        <v>0.37175936143397287</v>
      </c>
      <c r="K66" s="2">
        <f t="shared" ref="K66:K97" si="17">F66+J66</f>
        <v>3.7287593614339731</v>
      </c>
      <c r="L66" s="9">
        <v>3.7290000000000001</v>
      </c>
    </row>
    <row r="67" spans="1:12">
      <c r="A67" s="13" t="s">
        <v>74</v>
      </c>
      <c r="B67" s="12">
        <v>193.5</v>
      </c>
      <c r="C67" s="12">
        <v>193.5</v>
      </c>
      <c r="D67" s="2">
        <f t="shared" si="12"/>
        <v>194.04891304347825</v>
      </c>
      <c r="E67" s="12">
        <v>3.73</v>
      </c>
      <c r="F67" s="2">
        <f t="shared" si="13"/>
        <v>3.3570000000000002</v>
      </c>
      <c r="G67" s="12">
        <v>3.68</v>
      </c>
      <c r="H67" s="2">
        <f t="shared" si="14"/>
        <v>712.08</v>
      </c>
      <c r="I67" s="2">
        <f t="shared" si="15"/>
        <v>3.6695902534659015</v>
      </c>
      <c r="J67" s="2">
        <f t="shared" si="16"/>
        <v>0.3669590253465902</v>
      </c>
      <c r="K67" s="2">
        <f t="shared" si="17"/>
        <v>3.7239590253465904</v>
      </c>
      <c r="L67" s="9">
        <v>3.7240000000000002</v>
      </c>
    </row>
    <row r="68" spans="1:12">
      <c r="A68" s="13" t="s">
        <v>75</v>
      </c>
      <c r="B68" s="12">
        <v>191.5</v>
      </c>
      <c r="C68" s="12">
        <v>191.5</v>
      </c>
      <c r="D68" s="2">
        <f t="shared" si="12"/>
        <v>194.04891304347825</v>
      </c>
      <c r="E68" s="12">
        <v>3.71</v>
      </c>
      <c r="F68" s="2">
        <f t="shared" si="13"/>
        <v>3.339</v>
      </c>
      <c r="G68" s="12">
        <v>3.71</v>
      </c>
      <c r="H68" s="2">
        <f t="shared" si="14"/>
        <v>710.46500000000003</v>
      </c>
      <c r="I68" s="2">
        <f t="shared" si="15"/>
        <v>3.6612676095784908</v>
      </c>
      <c r="J68" s="2">
        <f t="shared" si="16"/>
        <v>0.36612676095784913</v>
      </c>
      <c r="K68" s="2">
        <f t="shared" si="17"/>
        <v>3.7051267609578491</v>
      </c>
      <c r="L68" s="9">
        <v>3.7050000000000001</v>
      </c>
    </row>
    <row r="69" spans="1:12">
      <c r="A69" s="13" t="s">
        <v>76</v>
      </c>
      <c r="B69" s="12">
        <v>198.5</v>
      </c>
      <c r="C69" s="12">
        <v>198.5</v>
      </c>
      <c r="D69" s="2">
        <f t="shared" si="12"/>
        <v>194.04891304347825</v>
      </c>
      <c r="E69" s="12">
        <v>3.67</v>
      </c>
      <c r="F69" s="2">
        <f t="shared" si="13"/>
        <v>3.3029999999999999</v>
      </c>
      <c r="G69" s="12">
        <v>3.72</v>
      </c>
      <c r="H69" s="2">
        <f t="shared" si="14"/>
        <v>738.42000000000007</v>
      </c>
      <c r="I69" s="2">
        <f t="shared" si="15"/>
        <v>3.8053292255986562</v>
      </c>
      <c r="J69" s="2">
        <f t="shared" si="16"/>
        <v>0.38053292255986565</v>
      </c>
      <c r="K69" s="2">
        <f t="shared" si="17"/>
        <v>3.6835329225598654</v>
      </c>
      <c r="L69" s="9">
        <v>3.6840000000000002</v>
      </c>
    </row>
    <row r="70" spans="1:12">
      <c r="A70" s="13" t="s">
        <v>77</v>
      </c>
      <c r="B70" s="12">
        <v>194.5</v>
      </c>
      <c r="C70" s="12">
        <v>194.5</v>
      </c>
      <c r="D70" s="2">
        <f t="shared" si="12"/>
        <v>194.04891304347825</v>
      </c>
      <c r="E70" s="12">
        <v>3.67</v>
      </c>
      <c r="F70" s="2">
        <f t="shared" si="13"/>
        <v>3.3029999999999999</v>
      </c>
      <c r="G70" s="12">
        <v>3.74</v>
      </c>
      <c r="H70" s="2">
        <f t="shared" si="14"/>
        <v>727.43000000000006</v>
      </c>
      <c r="I70" s="2">
        <f t="shared" si="15"/>
        <v>3.7486940204453165</v>
      </c>
      <c r="J70" s="2">
        <f t="shared" si="16"/>
        <v>0.37486940204453167</v>
      </c>
      <c r="K70" s="2">
        <f t="shared" si="17"/>
        <v>3.6778694020445317</v>
      </c>
      <c r="L70" s="9">
        <v>3.6779999999999999</v>
      </c>
    </row>
    <row r="71" spans="1:12">
      <c r="A71" s="13" t="s">
        <v>78</v>
      </c>
      <c r="B71" s="12">
        <v>201</v>
      </c>
      <c r="C71" s="12">
        <v>201</v>
      </c>
      <c r="D71" s="2">
        <f t="shared" si="12"/>
        <v>194.04891304347825</v>
      </c>
      <c r="E71" s="12">
        <v>3.66</v>
      </c>
      <c r="F71" s="2">
        <f t="shared" si="13"/>
        <v>3.294</v>
      </c>
      <c r="G71" s="12">
        <v>3.7</v>
      </c>
      <c r="H71" s="2">
        <f t="shared" si="14"/>
        <v>743.7</v>
      </c>
      <c r="I71" s="2">
        <f t="shared" si="15"/>
        <v>3.8325388601036274</v>
      </c>
      <c r="J71" s="2">
        <f t="shared" si="16"/>
        <v>0.38325388601036275</v>
      </c>
      <c r="K71" s="2">
        <f t="shared" si="17"/>
        <v>3.6772538860103627</v>
      </c>
      <c r="L71" s="9">
        <v>3.677</v>
      </c>
    </row>
    <row r="72" spans="1:12">
      <c r="A72" s="13" t="s">
        <v>79</v>
      </c>
      <c r="B72" s="12">
        <v>196.5</v>
      </c>
      <c r="C72" s="12">
        <v>196.5</v>
      </c>
      <c r="D72" s="2">
        <f t="shared" si="12"/>
        <v>194.04891304347825</v>
      </c>
      <c r="E72" s="12">
        <v>3.66</v>
      </c>
      <c r="F72" s="2">
        <f t="shared" si="13"/>
        <v>3.294</v>
      </c>
      <c r="G72" s="12">
        <v>3.68</v>
      </c>
      <c r="H72" s="2">
        <f t="shared" si="14"/>
        <v>723.12</v>
      </c>
      <c r="I72" s="2">
        <f t="shared" si="15"/>
        <v>3.7264831256126594</v>
      </c>
      <c r="J72" s="2">
        <f t="shared" si="16"/>
        <v>0.37264831256126596</v>
      </c>
      <c r="K72" s="2">
        <f t="shared" si="17"/>
        <v>3.6666483125612661</v>
      </c>
      <c r="L72" s="9">
        <v>3.6669999999999998</v>
      </c>
    </row>
    <row r="73" spans="1:12">
      <c r="A73" s="13" t="s">
        <v>80</v>
      </c>
      <c r="B73" s="12">
        <v>196</v>
      </c>
      <c r="C73" s="12">
        <v>196</v>
      </c>
      <c r="D73" s="2">
        <f t="shared" si="12"/>
        <v>194.04891304347825</v>
      </c>
      <c r="E73" s="12">
        <v>3.65</v>
      </c>
      <c r="F73" s="2">
        <f t="shared" si="13"/>
        <v>3.2850000000000001</v>
      </c>
      <c r="G73" s="12">
        <v>3.71</v>
      </c>
      <c r="H73" s="2">
        <f t="shared" si="14"/>
        <v>727.16</v>
      </c>
      <c r="I73" s="2">
        <f t="shared" si="15"/>
        <v>3.7473026186808571</v>
      </c>
      <c r="J73" s="2">
        <f t="shared" si="16"/>
        <v>0.37473026186808572</v>
      </c>
      <c r="K73" s="2">
        <f t="shared" si="17"/>
        <v>3.659730261868086</v>
      </c>
      <c r="L73" s="9">
        <v>3.66</v>
      </c>
    </row>
    <row r="74" spans="1:12">
      <c r="A74" s="13" t="s">
        <v>81</v>
      </c>
      <c r="B74" s="12">
        <v>201</v>
      </c>
      <c r="C74" s="12">
        <v>201</v>
      </c>
      <c r="D74" s="2">
        <f t="shared" si="12"/>
        <v>194.04891304347825</v>
      </c>
      <c r="E74" s="12">
        <v>3.63</v>
      </c>
      <c r="F74" s="2">
        <f t="shared" si="13"/>
        <v>3.2669999999999999</v>
      </c>
      <c r="G74" s="12">
        <v>3.69</v>
      </c>
      <c r="H74" s="2">
        <f t="shared" si="14"/>
        <v>741.68999999999994</v>
      </c>
      <c r="I74" s="2">
        <f t="shared" si="15"/>
        <v>3.8221806469682118</v>
      </c>
      <c r="J74" s="2">
        <f t="shared" si="16"/>
        <v>0.38221806469682118</v>
      </c>
      <c r="K74" s="2">
        <f t="shared" si="17"/>
        <v>3.6492180646968211</v>
      </c>
      <c r="L74" s="9">
        <v>3.649</v>
      </c>
    </row>
    <row r="75" spans="1:12">
      <c r="A75" s="13" t="s">
        <v>82</v>
      </c>
      <c r="B75" s="12">
        <v>196.5</v>
      </c>
      <c r="C75" s="12">
        <v>196.5</v>
      </c>
      <c r="D75" s="2">
        <f t="shared" si="12"/>
        <v>194.04891304347825</v>
      </c>
      <c r="E75" s="12">
        <v>3.62</v>
      </c>
      <c r="F75" s="2">
        <f t="shared" si="13"/>
        <v>3.258</v>
      </c>
      <c r="G75" s="12">
        <v>3.7</v>
      </c>
      <c r="H75" s="2">
        <f t="shared" si="14"/>
        <v>727.05000000000007</v>
      </c>
      <c r="I75" s="2">
        <f t="shared" si="15"/>
        <v>3.7467357512953372</v>
      </c>
      <c r="J75" s="2">
        <f t="shared" si="16"/>
        <v>0.37467357512953375</v>
      </c>
      <c r="K75" s="2">
        <f t="shared" si="17"/>
        <v>3.6326735751295338</v>
      </c>
      <c r="L75" s="9">
        <v>3.633</v>
      </c>
    </row>
    <row r="76" spans="1:12">
      <c r="A76" s="13" t="s">
        <v>83</v>
      </c>
      <c r="B76" s="12">
        <v>198.5</v>
      </c>
      <c r="C76" s="12">
        <v>198.5</v>
      </c>
      <c r="D76" s="2">
        <f t="shared" si="12"/>
        <v>194.04891304347825</v>
      </c>
      <c r="E76" s="12">
        <v>3.59</v>
      </c>
      <c r="F76" s="2">
        <f t="shared" si="13"/>
        <v>3.2309999999999999</v>
      </c>
      <c r="G76" s="12">
        <v>3.66</v>
      </c>
      <c r="H76" s="2">
        <f t="shared" si="14"/>
        <v>726.51</v>
      </c>
      <c r="I76" s="2">
        <f t="shared" si="15"/>
        <v>3.7439529477664193</v>
      </c>
      <c r="J76" s="2">
        <f t="shared" si="16"/>
        <v>0.37439529477664196</v>
      </c>
      <c r="K76" s="2">
        <f t="shared" si="17"/>
        <v>3.6053952947766419</v>
      </c>
      <c r="L76" s="9">
        <v>3.605</v>
      </c>
    </row>
    <row r="77" spans="1:12">
      <c r="A77" s="13" t="s">
        <v>84</v>
      </c>
      <c r="B77" s="12">
        <v>194</v>
      </c>
      <c r="C77" s="12">
        <v>194</v>
      </c>
      <c r="D77" s="2">
        <f t="shared" si="12"/>
        <v>194.04891304347825</v>
      </c>
      <c r="E77" s="12">
        <v>3.6</v>
      </c>
      <c r="F77" s="2">
        <f t="shared" si="13"/>
        <v>3.24</v>
      </c>
      <c r="G77" s="12">
        <v>3.61</v>
      </c>
      <c r="H77" s="2">
        <f t="shared" si="14"/>
        <v>700.34</v>
      </c>
      <c r="I77" s="2">
        <f t="shared" si="15"/>
        <v>3.6090900434112871</v>
      </c>
      <c r="J77" s="2">
        <f t="shared" si="16"/>
        <v>0.36090900434112871</v>
      </c>
      <c r="K77" s="2">
        <f t="shared" si="17"/>
        <v>3.6009090043411289</v>
      </c>
      <c r="L77" s="9">
        <v>3.601</v>
      </c>
    </row>
    <row r="78" spans="1:12">
      <c r="A78" s="13" t="s">
        <v>85</v>
      </c>
      <c r="B78" s="12">
        <v>196</v>
      </c>
      <c r="C78" s="12">
        <v>196</v>
      </c>
      <c r="D78" s="2">
        <f t="shared" si="12"/>
        <v>194.04891304347825</v>
      </c>
      <c r="E78" s="12">
        <v>3.58</v>
      </c>
      <c r="F78" s="2">
        <f t="shared" si="13"/>
        <v>3.222</v>
      </c>
      <c r="G78" s="12">
        <v>3.58</v>
      </c>
      <c r="H78" s="2">
        <f t="shared" si="14"/>
        <v>701.68000000000006</v>
      </c>
      <c r="I78" s="2">
        <f t="shared" si="15"/>
        <v>3.6159955188348976</v>
      </c>
      <c r="J78" s="2">
        <f t="shared" si="16"/>
        <v>0.3615995518834898</v>
      </c>
      <c r="K78" s="2">
        <f t="shared" si="17"/>
        <v>3.5835995518834896</v>
      </c>
      <c r="L78" s="9">
        <v>3.5840000000000001</v>
      </c>
    </row>
    <row r="79" spans="1:12">
      <c r="A79" s="13" t="s">
        <v>86</v>
      </c>
      <c r="B79" s="12">
        <v>197</v>
      </c>
      <c r="C79" s="12">
        <v>194</v>
      </c>
      <c r="D79" s="2">
        <f t="shared" si="12"/>
        <v>194.04891304347825</v>
      </c>
      <c r="E79" s="12">
        <v>3.57</v>
      </c>
      <c r="F79" s="2">
        <f t="shared" si="13"/>
        <v>3.2130000000000001</v>
      </c>
      <c r="G79" s="12">
        <v>3.56</v>
      </c>
      <c r="H79" s="2">
        <f t="shared" si="14"/>
        <v>690.64</v>
      </c>
      <c r="I79" s="2">
        <f t="shared" si="15"/>
        <v>3.5591026466881392</v>
      </c>
      <c r="J79" s="2">
        <f t="shared" si="16"/>
        <v>0.35591026466881392</v>
      </c>
      <c r="K79" s="2">
        <f t="shared" si="17"/>
        <v>3.5689102646688138</v>
      </c>
      <c r="L79" s="9">
        <v>3.569</v>
      </c>
    </row>
    <row r="80" spans="1:12">
      <c r="A80" s="13" t="s">
        <v>87</v>
      </c>
      <c r="B80" s="12">
        <v>198.5</v>
      </c>
      <c r="C80" s="12">
        <v>198.5</v>
      </c>
      <c r="D80" s="2">
        <f t="shared" si="12"/>
        <v>194.04891304347825</v>
      </c>
      <c r="E80" s="12">
        <v>3.55</v>
      </c>
      <c r="F80" s="2">
        <f t="shared" si="13"/>
        <v>3.1949999999999998</v>
      </c>
      <c r="G80" s="12">
        <v>3.64</v>
      </c>
      <c r="H80" s="2">
        <f t="shared" si="14"/>
        <v>722.54000000000008</v>
      </c>
      <c r="I80" s="2">
        <f t="shared" si="15"/>
        <v>3.7234941884890076</v>
      </c>
      <c r="J80" s="2">
        <f t="shared" si="16"/>
        <v>0.37234941884890077</v>
      </c>
      <c r="K80" s="2">
        <f t="shared" si="17"/>
        <v>3.5673494188489006</v>
      </c>
      <c r="L80" s="9">
        <v>3.5670000000000002</v>
      </c>
    </row>
    <row r="81" spans="1:12">
      <c r="A81" s="13" t="s">
        <v>88</v>
      </c>
      <c r="B81" s="12">
        <v>192</v>
      </c>
      <c r="C81" s="12">
        <v>192</v>
      </c>
      <c r="D81" s="2">
        <f t="shared" si="12"/>
        <v>194.04891304347825</v>
      </c>
      <c r="E81" s="12">
        <v>3.58</v>
      </c>
      <c r="F81" s="2">
        <f t="shared" si="13"/>
        <v>3.222</v>
      </c>
      <c r="G81" s="12">
        <v>3.47</v>
      </c>
      <c r="H81" s="2">
        <f t="shared" si="14"/>
        <v>666.24</v>
      </c>
      <c r="I81" s="2">
        <f t="shared" si="15"/>
        <v>3.4333611539000142</v>
      </c>
      <c r="J81" s="2">
        <f t="shared" si="16"/>
        <v>0.34333611539000142</v>
      </c>
      <c r="K81" s="2">
        <f t="shared" si="17"/>
        <v>3.5653361153900014</v>
      </c>
      <c r="L81" s="9">
        <v>3.5649999999999999</v>
      </c>
    </row>
    <row r="82" spans="1:12">
      <c r="A82" s="13" t="s">
        <v>89</v>
      </c>
      <c r="B82" s="12">
        <v>203</v>
      </c>
      <c r="C82" s="12">
        <v>203</v>
      </c>
      <c r="D82" s="2">
        <f t="shared" si="12"/>
        <v>194.04891304347825</v>
      </c>
      <c r="E82" s="12">
        <v>3.53</v>
      </c>
      <c r="F82" s="2">
        <f t="shared" si="13"/>
        <v>3.177</v>
      </c>
      <c r="G82" s="12">
        <v>3.61</v>
      </c>
      <c r="H82" s="2">
        <f t="shared" si="14"/>
        <v>732.82999999999993</v>
      </c>
      <c r="I82" s="2">
        <f t="shared" si="15"/>
        <v>3.7765220557344907</v>
      </c>
      <c r="J82" s="2">
        <f t="shared" si="16"/>
        <v>0.37765220557344908</v>
      </c>
      <c r="K82" s="2">
        <f t="shared" si="17"/>
        <v>3.5546522055734493</v>
      </c>
      <c r="L82" s="9">
        <v>3.5550000000000002</v>
      </c>
    </row>
    <row r="83" spans="1:12">
      <c r="A83" s="13" t="s">
        <v>90</v>
      </c>
      <c r="B83" s="12">
        <v>194.5</v>
      </c>
      <c r="C83" s="12">
        <v>194.5</v>
      </c>
      <c r="D83" s="2">
        <f t="shared" si="12"/>
        <v>194.04891304347825</v>
      </c>
      <c r="E83" s="12">
        <v>3.55</v>
      </c>
      <c r="F83" s="2">
        <f t="shared" si="13"/>
        <v>3.1949999999999998</v>
      </c>
      <c r="G83" s="12">
        <v>3.57</v>
      </c>
      <c r="H83" s="2">
        <f t="shared" si="14"/>
        <v>694.36500000000001</v>
      </c>
      <c r="I83" s="2">
        <f t="shared" si="15"/>
        <v>3.5782988376978015</v>
      </c>
      <c r="J83" s="2">
        <f t="shared" si="16"/>
        <v>0.3578298837697802</v>
      </c>
      <c r="K83" s="2">
        <f t="shared" si="17"/>
        <v>3.55282988376978</v>
      </c>
      <c r="L83" s="9">
        <v>3.5529999999999999</v>
      </c>
    </row>
    <row r="84" spans="1:12">
      <c r="A84" s="13" t="s">
        <v>91</v>
      </c>
      <c r="B84" s="12">
        <v>218</v>
      </c>
      <c r="C84" s="12">
        <v>218</v>
      </c>
      <c r="D84" s="2">
        <f t="shared" si="12"/>
        <v>194.04891304347825</v>
      </c>
      <c r="E84" s="12">
        <v>3.5</v>
      </c>
      <c r="F84" s="2">
        <f t="shared" si="13"/>
        <v>3.15</v>
      </c>
      <c r="G84" s="12">
        <v>3.54</v>
      </c>
      <c r="H84" s="2">
        <f t="shared" si="14"/>
        <v>771.72</v>
      </c>
      <c r="I84" s="2">
        <f t="shared" si="15"/>
        <v>3.9769354432152362</v>
      </c>
      <c r="J84" s="2">
        <f t="shared" si="16"/>
        <v>0.39769354432152365</v>
      </c>
      <c r="K84" s="2">
        <f t="shared" si="17"/>
        <v>3.5476935443215236</v>
      </c>
      <c r="L84" s="9">
        <v>3.548</v>
      </c>
    </row>
    <row r="85" spans="1:12">
      <c r="A85" s="13" t="s">
        <v>92</v>
      </c>
      <c r="B85" s="12">
        <v>208</v>
      </c>
      <c r="C85" s="12">
        <v>208</v>
      </c>
      <c r="D85" s="2">
        <f t="shared" si="12"/>
        <v>194.04891304347825</v>
      </c>
      <c r="E85" s="12">
        <v>3.52</v>
      </c>
      <c r="F85" s="2">
        <f t="shared" si="13"/>
        <v>3.1680000000000001</v>
      </c>
      <c r="G85" s="12">
        <v>3.53</v>
      </c>
      <c r="H85" s="2">
        <f t="shared" si="14"/>
        <v>734.24</v>
      </c>
      <c r="I85" s="2">
        <f t="shared" si="15"/>
        <v>3.7837882649488868</v>
      </c>
      <c r="J85" s="2">
        <f t="shared" si="16"/>
        <v>0.37837882649488869</v>
      </c>
      <c r="K85" s="2">
        <f t="shared" si="17"/>
        <v>3.5463788264948888</v>
      </c>
      <c r="L85" s="9">
        <v>3.5459999999999998</v>
      </c>
    </row>
    <row r="86" spans="1:12">
      <c r="A86" s="13" t="s">
        <v>93</v>
      </c>
      <c r="B86" s="12">
        <v>193.5</v>
      </c>
      <c r="C86" s="12">
        <v>193.5</v>
      </c>
      <c r="D86" s="2">
        <f t="shared" si="12"/>
        <v>194.04891304347825</v>
      </c>
      <c r="E86" s="12">
        <v>3.52</v>
      </c>
      <c r="F86" s="3">
        <f t="shared" si="13"/>
        <v>3.1680000000000001</v>
      </c>
      <c r="G86" s="12">
        <v>3.57</v>
      </c>
      <c r="H86" s="3">
        <f t="shared" si="14"/>
        <v>690.79499999999996</v>
      </c>
      <c r="I86" s="3">
        <f t="shared" si="15"/>
        <v>3.5599014143677357</v>
      </c>
      <c r="J86" s="3">
        <f t="shared" si="16"/>
        <v>0.3559901414367736</v>
      </c>
      <c r="K86" s="3">
        <f t="shared" si="17"/>
        <v>3.5239901414367738</v>
      </c>
      <c r="L86" s="10">
        <v>3.524</v>
      </c>
    </row>
    <row r="87" spans="1:12">
      <c r="A87" s="12" t="s">
        <v>94</v>
      </c>
      <c r="B87" s="12">
        <v>194</v>
      </c>
      <c r="C87" s="12">
        <v>194</v>
      </c>
      <c r="D87" s="2">
        <f t="shared" si="12"/>
        <v>194.04891304347825</v>
      </c>
      <c r="E87" s="12">
        <v>3.51</v>
      </c>
      <c r="F87" s="2">
        <f t="shared" si="13"/>
        <v>3.1589999999999998</v>
      </c>
      <c r="G87" s="12">
        <v>3.51</v>
      </c>
      <c r="H87" s="2">
        <f t="shared" si="14"/>
        <v>680.93999999999994</v>
      </c>
      <c r="I87" s="2">
        <f t="shared" si="15"/>
        <v>3.5091152499649909</v>
      </c>
      <c r="J87" s="2">
        <f t="shared" si="16"/>
        <v>0.35091152499649914</v>
      </c>
      <c r="K87" s="2">
        <f t="shared" si="17"/>
        <v>3.5099115249964989</v>
      </c>
      <c r="L87" s="9">
        <v>3.51</v>
      </c>
    </row>
    <row r="88" spans="1:12">
      <c r="A88" s="12" t="s">
        <v>95</v>
      </c>
      <c r="B88" s="12">
        <v>195</v>
      </c>
      <c r="C88" s="12">
        <v>195</v>
      </c>
      <c r="D88" s="2">
        <f t="shared" si="12"/>
        <v>194.04891304347825</v>
      </c>
      <c r="E88" s="12">
        <v>3.5</v>
      </c>
      <c r="F88" s="2">
        <f t="shared" si="13"/>
        <v>3.15</v>
      </c>
      <c r="G88" s="12">
        <v>3.57</v>
      </c>
      <c r="H88" s="2">
        <f t="shared" si="14"/>
        <v>696.15</v>
      </c>
      <c r="I88" s="2">
        <f t="shared" si="15"/>
        <v>3.5874975493628343</v>
      </c>
      <c r="J88" s="2">
        <f t="shared" si="16"/>
        <v>0.35874975493628347</v>
      </c>
      <c r="K88" s="2">
        <f t="shared" si="17"/>
        <v>3.5087497549362832</v>
      </c>
      <c r="L88" s="9">
        <v>3.5089999999999999</v>
      </c>
    </row>
    <row r="89" spans="1:12">
      <c r="A89" s="12" t="s">
        <v>96</v>
      </c>
      <c r="B89" s="12">
        <v>196</v>
      </c>
      <c r="C89" s="12">
        <v>196</v>
      </c>
      <c r="D89" s="2">
        <f t="shared" si="12"/>
        <v>194.04891304347825</v>
      </c>
      <c r="E89" s="12">
        <v>3.48</v>
      </c>
      <c r="F89" s="2">
        <f t="shared" si="13"/>
        <v>3.1320000000000001</v>
      </c>
      <c r="G89" s="12">
        <v>3.5</v>
      </c>
      <c r="H89" s="2">
        <f t="shared" si="14"/>
        <v>686</v>
      </c>
      <c r="I89" s="2">
        <f t="shared" si="15"/>
        <v>3.5351911496989219</v>
      </c>
      <c r="J89" s="2">
        <f t="shared" si="16"/>
        <v>0.35351911496989219</v>
      </c>
      <c r="K89" s="2">
        <f t="shared" si="17"/>
        <v>3.4855191149698923</v>
      </c>
      <c r="L89" s="9">
        <v>3.4860000000000002</v>
      </c>
    </row>
    <row r="90" spans="1:12">
      <c r="A90" s="12" t="s">
        <v>97</v>
      </c>
      <c r="B90" s="12">
        <v>197</v>
      </c>
      <c r="C90" s="12">
        <v>197</v>
      </c>
      <c r="D90" s="2">
        <f t="shared" si="12"/>
        <v>194.04891304347825</v>
      </c>
      <c r="E90" s="12">
        <v>3.41</v>
      </c>
      <c r="F90" s="2">
        <f t="shared" si="13"/>
        <v>3.0690000000000004</v>
      </c>
      <c r="G90" s="12">
        <v>3.34</v>
      </c>
      <c r="H90" s="2">
        <f t="shared" si="14"/>
        <v>657.98</v>
      </c>
      <c r="I90" s="2">
        <f t="shared" si="15"/>
        <v>3.3907945665873132</v>
      </c>
      <c r="J90" s="2">
        <f t="shared" si="16"/>
        <v>0.33907945665873135</v>
      </c>
      <c r="K90" s="2">
        <f t="shared" si="17"/>
        <v>3.4080794566587316</v>
      </c>
      <c r="L90" s="9">
        <v>3.4079999999999999</v>
      </c>
    </row>
    <row r="91" spans="1:12">
      <c r="A91" s="12" t="s">
        <v>98</v>
      </c>
      <c r="B91" s="12">
        <v>196</v>
      </c>
      <c r="C91" s="12">
        <v>196</v>
      </c>
      <c r="D91" s="2">
        <f t="shared" si="12"/>
        <v>194.04891304347825</v>
      </c>
      <c r="E91" s="12">
        <v>3.4</v>
      </c>
      <c r="F91" s="2">
        <f t="shared" si="13"/>
        <v>3.06</v>
      </c>
      <c r="G91" s="12">
        <v>3.44</v>
      </c>
      <c r="H91" s="2">
        <f t="shared" si="14"/>
        <v>674.24</v>
      </c>
      <c r="I91" s="2">
        <f t="shared" si="15"/>
        <v>3.4745878728469406</v>
      </c>
      <c r="J91" s="2">
        <f t="shared" si="16"/>
        <v>0.34745878728469409</v>
      </c>
      <c r="K91" s="2">
        <f t="shared" si="17"/>
        <v>3.407458787284694</v>
      </c>
      <c r="L91" s="9">
        <v>3.407</v>
      </c>
    </row>
    <row r="92" spans="1:12">
      <c r="A92" s="12" t="s">
        <v>99</v>
      </c>
      <c r="B92" s="12">
        <v>186</v>
      </c>
      <c r="C92" s="12">
        <v>186</v>
      </c>
      <c r="D92" s="2">
        <f t="shared" si="12"/>
        <v>194.04891304347825</v>
      </c>
      <c r="E92" s="12">
        <v>3.39</v>
      </c>
      <c r="F92" s="2">
        <f t="shared" si="13"/>
        <v>3.0510000000000002</v>
      </c>
      <c r="G92" s="12">
        <v>3.42</v>
      </c>
      <c r="H92" s="2">
        <f t="shared" si="14"/>
        <v>636.12</v>
      </c>
      <c r="I92" s="2">
        <f t="shared" si="15"/>
        <v>3.2781425570648373</v>
      </c>
      <c r="J92" s="2">
        <f t="shared" si="16"/>
        <v>0.32781425570648376</v>
      </c>
      <c r="K92" s="2">
        <f t="shared" si="17"/>
        <v>3.3788142557064837</v>
      </c>
      <c r="L92" s="9">
        <v>3.379</v>
      </c>
    </row>
    <row r="93" spans="1:12">
      <c r="A93" s="12" t="s">
        <v>100</v>
      </c>
      <c r="B93" s="12">
        <v>193.5</v>
      </c>
      <c r="C93" s="12">
        <v>193.5</v>
      </c>
      <c r="D93" s="2">
        <f t="shared" si="12"/>
        <v>194.04891304347825</v>
      </c>
      <c r="E93" s="12">
        <v>3.36</v>
      </c>
      <c r="F93" s="2">
        <f t="shared" si="13"/>
        <v>3.024</v>
      </c>
      <c r="G93" s="12">
        <v>3.41</v>
      </c>
      <c r="H93" s="2">
        <f t="shared" si="14"/>
        <v>659.83500000000004</v>
      </c>
      <c r="I93" s="2">
        <f t="shared" si="15"/>
        <v>3.4003540120431315</v>
      </c>
      <c r="J93" s="2">
        <f t="shared" si="16"/>
        <v>0.34003540120431319</v>
      </c>
      <c r="K93" s="2">
        <f t="shared" si="17"/>
        <v>3.3640354012043132</v>
      </c>
      <c r="L93" s="9">
        <v>3.3639999999999999</v>
      </c>
    </row>
    <row r="94" spans="1:12">
      <c r="A94" s="12" t="s">
        <v>101</v>
      </c>
      <c r="B94" s="12">
        <v>193</v>
      </c>
      <c r="C94" s="12">
        <v>193</v>
      </c>
      <c r="D94" s="2">
        <f t="shared" si="12"/>
        <v>194.04891304347825</v>
      </c>
      <c r="E94" s="12">
        <v>3.35</v>
      </c>
      <c r="F94" s="2">
        <f t="shared" si="13"/>
        <v>3.0150000000000001</v>
      </c>
      <c r="G94" s="12">
        <v>3.41</v>
      </c>
      <c r="H94" s="2">
        <f t="shared" si="14"/>
        <v>658.13</v>
      </c>
      <c r="I94" s="2">
        <f t="shared" si="15"/>
        <v>3.3915675675675678</v>
      </c>
      <c r="J94" s="2">
        <f t="shared" si="16"/>
        <v>0.33915675675675683</v>
      </c>
      <c r="K94" s="2">
        <f t="shared" si="17"/>
        <v>3.354156756756757</v>
      </c>
      <c r="L94" s="9">
        <v>3.3540000000000001</v>
      </c>
    </row>
    <row r="95" spans="1:12">
      <c r="A95" s="12" t="s">
        <v>102</v>
      </c>
      <c r="B95" s="12">
        <v>190.5</v>
      </c>
      <c r="C95" s="12">
        <v>190.5</v>
      </c>
      <c r="D95" s="2">
        <f t="shared" si="12"/>
        <v>194.04891304347825</v>
      </c>
      <c r="E95" s="12">
        <v>3.34</v>
      </c>
      <c r="F95" s="2">
        <f t="shared" si="13"/>
        <v>3.0059999999999998</v>
      </c>
      <c r="G95" s="12">
        <v>3.44</v>
      </c>
      <c r="H95" s="2">
        <f t="shared" si="14"/>
        <v>655.31999999999994</v>
      </c>
      <c r="I95" s="2">
        <f t="shared" si="15"/>
        <v>3.3770866825374597</v>
      </c>
      <c r="J95" s="2">
        <f t="shared" si="16"/>
        <v>0.33770866825374601</v>
      </c>
      <c r="K95" s="2">
        <f t="shared" si="17"/>
        <v>3.343708668253746</v>
      </c>
      <c r="L95" s="9">
        <v>3.3439999999999999</v>
      </c>
    </row>
    <row r="96" spans="1:12">
      <c r="A96" s="12" t="s">
        <v>103</v>
      </c>
      <c r="B96" s="12">
        <v>194</v>
      </c>
      <c r="C96" s="12">
        <v>194</v>
      </c>
      <c r="D96" s="2">
        <f t="shared" si="12"/>
        <v>194.04891304347825</v>
      </c>
      <c r="E96" s="12">
        <v>3.31</v>
      </c>
      <c r="F96" s="2">
        <f t="shared" si="13"/>
        <v>2.9790000000000001</v>
      </c>
      <c r="G96" s="12">
        <v>3.32</v>
      </c>
      <c r="H96" s="2">
        <f t="shared" si="14"/>
        <v>644.07999999999993</v>
      </c>
      <c r="I96" s="2">
        <f t="shared" si="15"/>
        <v>3.319163142417028</v>
      </c>
      <c r="J96" s="2">
        <f t="shared" si="16"/>
        <v>0.33191631424170281</v>
      </c>
      <c r="K96" s="2">
        <f t="shared" si="17"/>
        <v>3.3109163142417031</v>
      </c>
      <c r="L96" s="9">
        <v>3.3109999999999999</v>
      </c>
    </row>
    <row r="97" spans="1:12" s="4" customFormat="1">
      <c r="A97" s="12" t="s">
        <v>104</v>
      </c>
      <c r="B97" s="12">
        <v>198</v>
      </c>
      <c r="C97" s="12">
        <v>198</v>
      </c>
      <c r="D97" s="2">
        <f t="shared" si="12"/>
        <v>194.04891304347825</v>
      </c>
      <c r="E97" s="12">
        <v>3.26</v>
      </c>
      <c r="F97" s="2">
        <f t="shared" si="13"/>
        <v>2.9339999999999997</v>
      </c>
      <c r="G97" s="12">
        <v>3.32</v>
      </c>
      <c r="H97" s="2">
        <f t="shared" si="14"/>
        <v>657.36</v>
      </c>
      <c r="I97" s="2">
        <f t="shared" si="15"/>
        <v>3.3875994958689262</v>
      </c>
      <c r="J97" s="2">
        <f t="shared" si="16"/>
        <v>0.33875994958689265</v>
      </c>
      <c r="K97" s="2">
        <f t="shared" si="17"/>
        <v>3.2727599495868924</v>
      </c>
      <c r="L97" s="9">
        <v>3.2730000000000001</v>
      </c>
    </row>
    <row r="98" spans="1:12">
      <c r="A98" s="12" t="s">
        <v>105</v>
      </c>
      <c r="B98" s="12">
        <v>194.5</v>
      </c>
      <c r="C98" s="12">
        <v>194.5</v>
      </c>
      <c r="D98" s="2">
        <f t="shared" ref="D98:D129" si="18">AVERAGE($C$2:$C$139)</f>
        <v>194.04891304347825</v>
      </c>
      <c r="E98" s="12">
        <v>3.26</v>
      </c>
      <c r="F98" s="2">
        <f t="shared" ref="F98:F129" si="19">E98*90%</f>
        <v>2.9339999999999997</v>
      </c>
      <c r="G98" s="12">
        <v>3.33</v>
      </c>
      <c r="H98" s="2">
        <f t="shared" ref="H98:H129" si="20">G98*C98</f>
        <v>647.68500000000006</v>
      </c>
      <c r="I98" s="2">
        <f t="shared" ref="I98:I129" si="21">H98/D98</f>
        <v>3.3377409326424874</v>
      </c>
      <c r="J98" s="2">
        <f t="shared" ref="J98:J129" si="22">I98*10%</f>
        <v>0.33377409326424878</v>
      </c>
      <c r="K98" s="2">
        <f t="shared" ref="K98:K129" si="23">F98+J98</f>
        <v>3.2677740932642485</v>
      </c>
      <c r="L98" s="9">
        <v>3.2679999999999998</v>
      </c>
    </row>
    <row r="99" spans="1:12">
      <c r="A99" s="12" t="s">
        <v>106</v>
      </c>
      <c r="B99" s="12">
        <v>193.5</v>
      </c>
      <c r="C99" s="12">
        <v>193.5</v>
      </c>
      <c r="D99" s="2">
        <f t="shared" si="18"/>
        <v>194.04891304347825</v>
      </c>
      <c r="E99" s="12">
        <v>3.26</v>
      </c>
      <c r="F99" s="2">
        <f t="shared" si="19"/>
        <v>2.9339999999999997</v>
      </c>
      <c r="G99" s="12">
        <v>3.27</v>
      </c>
      <c r="H99" s="2">
        <f t="shared" si="20"/>
        <v>632.745</v>
      </c>
      <c r="I99" s="2">
        <f t="shared" si="21"/>
        <v>3.2607500350091025</v>
      </c>
      <c r="J99" s="2">
        <f t="shared" si="22"/>
        <v>0.32607500350091029</v>
      </c>
      <c r="K99" s="2">
        <f t="shared" si="23"/>
        <v>3.2600750035009098</v>
      </c>
      <c r="L99" s="9">
        <v>3.26</v>
      </c>
    </row>
    <row r="100" spans="1:12">
      <c r="A100" s="12" t="s">
        <v>107</v>
      </c>
      <c r="B100" s="12">
        <v>196</v>
      </c>
      <c r="C100" s="12">
        <v>196</v>
      </c>
      <c r="D100" s="2">
        <f t="shared" si="18"/>
        <v>194.04891304347825</v>
      </c>
      <c r="E100" s="12">
        <v>3.24</v>
      </c>
      <c r="F100" s="2">
        <f t="shared" si="19"/>
        <v>2.9160000000000004</v>
      </c>
      <c r="G100" s="12">
        <v>3.37</v>
      </c>
      <c r="H100" s="2">
        <f t="shared" si="20"/>
        <v>660.52</v>
      </c>
      <c r="I100" s="2">
        <f t="shared" si="21"/>
        <v>3.4038840498529619</v>
      </c>
      <c r="J100" s="2">
        <f t="shared" si="22"/>
        <v>0.34038840498529621</v>
      </c>
      <c r="K100" s="2">
        <f t="shared" si="23"/>
        <v>3.2563884049852967</v>
      </c>
      <c r="L100" s="9">
        <v>3.2559999999999998</v>
      </c>
    </row>
    <row r="101" spans="1:12">
      <c r="A101" s="12" t="s">
        <v>108</v>
      </c>
      <c r="B101" s="12">
        <v>196</v>
      </c>
      <c r="C101" s="12">
        <v>196</v>
      </c>
      <c r="D101" s="2">
        <f t="shared" si="18"/>
        <v>194.04891304347825</v>
      </c>
      <c r="E101" s="12">
        <v>3.22</v>
      </c>
      <c r="F101" s="2">
        <f t="shared" si="19"/>
        <v>2.8980000000000001</v>
      </c>
      <c r="G101" s="12">
        <v>3.29</v>
      </c>
      <c r="H101" s="2">
        <f t="shared" si="20"/>
        <v>644.84</v>
      </c>
      <c r="I101" s="2">
        <f t="shared" si="21"/>
        <v>3.3230796807169867</v>
      </c>
      <c r="J101" s="2">
        <f t="shared" si="22"/>
        <v>0.33230796807169871</v>
      </c>
      <c r="K101" s="2">
        <f t="shared" si="23"/>
        <v>3.2303079680716991</v>
      </c>
      <c r="L101" s="9">
        <v>3.23</v>
      </c>
    </row>
    <row r="102" spans="1:12">
      <c r="A102" s="12" t="s">
        <v>109</v>
      </c>
      <c r="B102" s="12">
        <v>197</v>
      </c>
      <c r="C102" s="12">
        <v>197</v>
      </c>
      <c r="D102" s="2">
        <f t="shared" si="18"/>
        <v>194.04891304347825</v>
      </c>
      <c r="E102" s="12">
        <v>3.2</v>
      </c>
      <c r="F102" s="2">
        <f t="shared" si="19"/>
        <v>2.8800000000000003</v>
      </c>
      <c r="G102" s="12">
        <v>3.25</v>
      </c>
      <c r="H102" s="2">
        <f t="shared" si="20"/>
        <v>640.25</v>
      </c>
      <c r="I102" s="2">
        <f t="shared" si="21"/>
        <v>3.2994258507211875</v>
      </c>
      <c r="J102" s="2">
        <f t="shared" si="22"/>
        <v>0.32994258507211877</v>
      </c>
      <c r="K102" s="2">
        <f t="shared" si="23"/>
        <v>3.209942585072119</v>
      </c>
      <c r="L102" s="9">
        <v>3.21</v>
      </c>
    </row>
    <row r="103" spans="1:12">
      <c r="A103" s="12" t="s">
        <v>110</v>
      </c>
      <c r="B103" s="12">
        <v>195.5</v>
      </c>
      <c r="C103" s="12">
        <v>195.5</v>
      </c>
      <c r="D103" s="2">
        <f t="shared" si="18"/>
        <v>194.04891304347825</v>
      </c>
      <c r="E103" s="12">
        <v>3.17</v>
      </c>
      <c r="F103" s="2">
        <f t="shared" si="19"/>
        <v>2.8530000000000002</v>
      </c>
      <c r="G103" s="12">
        <v>3.29</v>
      </c>
      <c r="H103" s="2">
        <f t="shared" si="20"/>
        <v>643.19500000000005</v>
      </c>
      <c r="I103" s="2">
        <f t="shared" si="21"/>
        <v>3.3146024366335252</v>
      </c>
      <c r="J103" s="2">
        <f t="shared" si="22"/>
        <v>0.33146024366335253</v>
      </c>
      <c r="K103" s="2">
        <f t="shared" si="23"/>
        <v>3.1844602436633527</v>
      </c>
      <c r="L103" s="9">
        <v>3.1840000000000002</v>
      </c>
    </row>
    <row r="104" spans="1:12">
      <c r="A104" s="12" t="s">
        <v>111</v>
      </c>
      <c r="B104" s="12">
        <v>194</v>
      </c>
      <c r="C104" s="12">
        <v>194</v>
      </c>
      <c r="D104" s="2">
        <f t="shared" si="18"/>
        <v>194.04891304347825</v>
      </c>
      <c r="E104" s="12">
        <v>3.17</v>
      </c>
      <c r="F104" s="2">
        <f t="shared" si="19"/>
        <v>2.8530000000000002</v>
      </c>
      <c r="G104" s="12">
        <v>3.3</v>
      </c>
      <c r="H104" s="2">
        <f t="shared" si="20"/>
        <v>640.19999999999993</v>
      </c>
      <c r="I104" s="2">
        <f t="shared" si="21"/>
        <v>3.2991681837277689</v>
      </c>
      <c r="J104" s="2">
        <f t="shared" si="22"/>
        <v>0.32991681837277692</v>
      </c>
      <c r="K104" s="2">
        <f t="shared" si="23"/>
        <v>3.1829168183727772</v>
      </c>
      <c r="L104" s="9">
        <v>3.1829999999999998</v>
      </c>
    </row>
    <row r="105" spans="1:12">
      <c r="A105" s="12" t="s">
        <v>112</v>
      </c>
      <c r="B105" s="12">
        <v>194</v>
      </c>
      <c r="C105" s="12">
        <v>194</v>
      </c>
      <c r="D105" s="2">
        <f t="shared" si="18"/>
        <v>194.04891304347825</v>
      </c>
      <c r="E105" s="12">
        <v>3.17</v>
      </c>
      <c r="F105" s="2">
        <f t="shared" si="19"/>
        <v>2.8530000000000002</v>
      </c>
      <c r="G105" s="12">
        <v>3.23</v>
      </c>
      <c r="H105" s="2">
        <f t="shared" si="20"/>
        <v>626.62</v>
      </c>
      <c r="I105" s="2">
        <f t="shared" si="21"/>
        <v>3.2291858283153623</v>
      </c>
      <c r="J105" s="2">
        <f t="shared" si="22"/>
        <v>0.32291858283153624</v>
      </c>
      <c r="K105" s="2">
        <f t="shared" si="23"/>
        <v>3.1759185828315366</v>
      </c>
      <c r="L105" s="9">
        <v>3.1760000000000002</v>
      </c>
    </row>
    <row r="106" spans="1:12">
      <c r="A106" s="12" t="s">
        <v>113</v>
      </c>
      <c r="B106" s="12">
        <v>195</v>
      </c>
      <c r="C106" s="12">
        <v>195</v>
      </c>
      <c r="D106" s="2">
        <f t="shared" si="18"/>
        <v>194.04891304347825</v>
      </c>
      <c r="E106" s="12">
        <v>3.13</v>
      </c>
      <c r="F106" s="2">
        <f t="shared" si="19"/>
        <v>2.8170000000000002</v>
      </c>
      <c r="G106" s="12">
        <v>3.21</v>
      </c>
      <c r="H106" s="2">
        <f t="shared" si="20"/>
        <v>625.95000000000005</v>
      </c>
      <c r="I106" s="2">
        <f t="shared" si="21"/>
        <v>3.2257330906035575</v>
      </c>
      <c r="J106" s="2">
        <f t="shared" si="22"/>
        <v>0.32257330906035575</v>
      </c>
      <c r="K106" s="2">
        <f t="shared" si="23"/>
        <v>3.1395733090603559</v>
      </c>
      <c r="L106" s="9">
        <v>3.14</v>
      </c>
    </row>
    <row r="107" spans="1:12">
      <c r="A107" s="12" t="s">
        <v>114</v>
      </c>
      <c r="B107" s="12">
        <v>195.5</v>
      </c>
      <c r="C107" s="12">
        <v>191.5</v>
      </c>
      <c r="D107" s="2">
        <f t="shared" si="18"/>
        <v>194.04891304347825</v>
      </c>
      <c r="E107" s="12">
        <v>3.11</v>
      </c>
      <c r="F107" s="2">
        <f t="shared" si="19"/>
        <v>2.7989999999999999</v>
      </c>
      <c r="G107" s="12">
        <v>3.2</v>
      </c>
      <c r="H107" s="2">
        <f t="shared" si="20"/>
        <v>612.80000000000007</v>
      </c>
      <c r="I107" s="2">
        <f t="shared" si="21"/>
        <v>3.1579666713345476</v>
      </c>
      <c r="J107" s="2">
        <f t="shared" si="22"/>
        <v>0.31579666713345478</v>
      </c>
      <c r="K107" s="2">
        <f t="shared" si="23"/>
        <v>3.1147966671334548</v>
      </c>
      <c r="L107" s="9">
        <v>3.1150000000000002</v>
      </c>
    </row>
    <row r="108" spans="1:12">
      <c r="A108" s="12" t="s">
        <v>115</v>
      </c>
      <c r="B108" s="12">
        <v>187</v>
      </c>
      <c r="C108" s="12">
        <v>187</v>
      </c>
      <c r="D108" s="2">
        <f t="shared" si="18"/>
        <v>194.04891304347825</v>
      </c>
      <c r="E108" s="12">
        <v>3.09</v>
      </c>
      <c r="F108" s="2">
        <f t="shared" si="19"/>
        <v>2.7810000000000001</v>
      </c>
      <c r="G108" s="12">
        <v>3.2</v>
      </c>
      <c r="H108" s="2">
        <f t="shared" si="20"/>
        <v>598.4</v>
      </c>
      <c r="I108" s="2">
        <f t="shared" si="21"/>
        <v>3.0837585772300797</v>
      </c>
      <c r="J108" s="2">
        <f t="shared" si="22"/>
        <v>0.30837585772300802</v>
      </c>
      <c r="K108" s="2">
        <f t="shared" si="23"/>
        <v>3.0893758577230082</v>
      </c>
      <c r="L108" s="9">
        <v>3.089</v>
      </c>
    </row>
    <row r="109" spans="1:12">
      <c r="A109" s="12" t="s">
        <v>116</v>
      </c>
      <c r="B109" s="12">
        <v>198.5</v>
      </c>
      <c r="C109" s="12">
        <v>198.5</v>
      </c>
      <c r="D109" s="2">
        <f t="shared" si="18"/>
        <v>194.04891304347825</v>
      </c>
      <c r="E109" s="12">
        <v>3.06</v>
      </c>
      <c r="F109" s="2">
        <f t="shared" si="19"/>
        <v>2.754</v>
      </c>
      <c r="G109" s="12">
        <v>3.15</v>
      </c>
      <c r="H109" s="2">
        <f t="shared" si="20"/>
        <v>625.27499999999998</v>
      </c>
      <c r="I109" s="2">
        <f t="shared" si="21"/>
        <v>3.2222545861924101</v>
      </c>
      <c r="J109" s="2">
        <f t="shared" si="22"/>
        <v>0.32222545861924101</v>
      </c>
      <c r="K109" s="2">
        <f t="shared" si="23"/>
        <v>3.0762254586192412</v>
      </c>
      <c r="L109" s="9">
        <v>3.0760000000000001</v>
      </c>
    </row>
    <row r="110" spans="1:12">
      <c r="A110" s="12" t="s">
        <v>117</v>
      </c>
      <c r="B110" s="12">
        <v>192</v>
      </c>
      <c r="C110" s="12">
        <v>192</v>
      </c>
      <c r="D110" s="2">
        <f t="shared" si="18"/>
        <v>194.04891304347825</v>
      </c>
      <c r="E110" s="12">
        <v>3.07</v>
      </c>
      <c r="F110" s="2">
        <f t="shared" si="19"/>
        <v>2.7629999999999999</v>
      </c>
      <c r="G110" s="12">
        <v>3.16</v>
      </c>
      <c r="H110" s="2">
        <f t="shared" si="20"/>
        <v>606.72</v>
      </c>
      <c r="I110" s="2">
        <f t="shared" si="21"/>
        <v>3.1266343649348833</v>
      </c>
      <c r="J110" s="2">
        <f t="shared" si="22"/>
        <v>0.31266343649348838</v>
      </c>
      <c r="K110" s="2">
        <f t="shared" si="23"/>
        <v>3.0756634364934881</v>
      </c>
      <c r="L110" s="9">
        <v>3.0760000000000001</v>
      </c>
    </row>
    <row r="111" spans="1:12">
      <c r="A111" s="12" t="s">
        <v>118</v>
      </c>
      <c r="B111" s="12">
        <v>193.5</v>
      </c>
      <c r="C111" s="12">
        <v>193.5</v>
      </c>
      <c r="D111" s="2">
        <f t="shared" si="18"/>
        <v>194.04891304347825</v>
      </c>
      <c r="E111" s="12">
        <v>3.03</v>
      </c>
      <c r="F111" s="2">
        <f t="shared" si="19"/>
        <v>2.7269999999999999</v>
      </c>
      <c r="G111" s="12">
        <v>3.1</v>
      </c>
      <c r="H111" s="2">
        <f t="shared" si="20"/>
        <v>599.85</v>
      </c>
      <c r="I111" s="2">
        <f t="shared" si="21"/>
        <v>3.0912309200392105</v>
      </c>
      <c r="J111" s="2">
        <f t="shared" si="22"/>
        <v>0.30912309200392107</v>
      </c>
      <c r="K111" s="2">
        <f t="shared" si="23"/>
        <v>3.0361230920039208</v>
      </c>
      <c r="L111" s="9">
        <v>3.036</v>
      </c>
    </row>
    <row r="112" spans="1:12">
      <c r="A112" s="12" t="s">
        <v>119</v>
      </c>
      <c r="B112" s="12">
        <v>183</v>
      </c>
      <c r="C112" s="12">
        <v>183</v>
      </c>
      <c r="D112" s="2">
        <f t="shared" si="18"/>
        <v>194.04891304347825</v>
      </c>
      <c r="E112" s="12">
        <v>3.05</v>
      </c>
      <c r="F112" s="2">
        <f t="shared" si="19"/>
        <v>2.7450000000000001</v>
      </c>
      <c r="G112" s="12">
        <v>3.09</v>
      </c>
      <c r="H112" s="2">
        <f t="shared" si="20"/>
        <v>565.47</v>
      </c>
      <c r="I112" s="2">
        <f t="shared" si="21"/>
        <v>2.9140590953647951</v>
      </c>
      <c r="J112" s="2">
        <f t="shared" si="22"/>
        <v>0.29140590953647955</v>
      </c>
      <c r="K112" s="2">
        <f t="shared" si="23"/>
        <v>3.0364059095364797</v>
      </c>
      <c r="L112" s="9">
        <v>3.036</v>
      </c>
    </row>
    <row r="113" spans="1:12">
      <c r="A113" s="12" t="s">
        <v>120</v>
      </c>
      <c r="B113" s="12">
        <v>192.5</v>
      </c>
      <c r="C113" s="12">
        <v>192.5</v>
      </c>
      <c r="D113" s="2">
        <f t="shared" si="18"/>
        <v>194.04891304347825</v>
      </c>
      <c r="E113" s="12">
        <v>2.99</v>
      </c>
      <c r="F113" s="2">
        <f t="shared" si="19"/>
        <v>2.6910000000000003</v>
      </c>
      <c r="G113" s="12">
        <v>3.06</v>
      </c>
      <c r="H113" s="2">
        <f t="shared" si="20"/>
        <v>589.04999999999995</v>
      </c>
      <c r="I113" s="2">
        <f t="shared" si="21"/>
        <v>3.0355748494608599</v>
      </c>
      <c r="J113" s="2">
        <f t="shared" si="22"/>
        <v>0.30355748494608603</v>
      </c>
      <c r="K113" s="2">
        <f t="shared" si="23"/>
        <v>2.9945574849460863</v>
      </c>
      <c r="L113" s="9">
        <v>2.9950000000000001</v>
      </c>
    </row>
    <row r="114" spans="1:12">
      <c r="A114" s="12" t="s">
        <v>121</v>
      </c>
      <c r="B114" s="12">
        <v>192.5</v>
      </c>
      <c r="C114" s="12">
        <v>192.5</v>
      </c>
      <c r="D114" s="2">
        <f t="shared" si="18"/>
        <v>194.04891304347825</v>
      </c>
      <c r="E114" s="12">
        <v>2.99</v>
      </c>
      <c r="F114" s="2">
        <f t="shared" si="19"/>
        <v>2.6910000000000003</v>
      </c>
      <c r="G114" s="12">
        <v>3.04</v>
      </c>
      <c r="H114" s="2">
        <f t="shared" si="20"/>
        <v>585.20000000000005</v>
      </c>
      <c r="I114" s="2">
        <f t="shared" si="21"/>
        <v>3.015734490967652</v>
      </c>
      <c r="J114" s="2">
        <f t="shared" si="22"/>
        <v>0.3015734490967652</v>
      </c>
      <c r="K114" s="2">
        <f t="shared" si="23"/>
        <v>2.9925734490967653</v>
      </c>
      <c r="L114" s="9">
        <v>2.9929999999999999</v>
      </c>
    </row>
    <row r="115" spans="1:12">
      <c r="A115" s="12" t="s">
        <v>122</v>
      </c>
      <c r="B115" s="12">
        <v>189</v>
      </c>
      <c r="C115" s="12">
        <v>189</v>
      </c>
      <c r="D115" s="2">
        <f t="shared" si="18"/>
        <v>194.04891304347825</v>
      </c>
      <c r="E115" s="12">
        <v>2.97</v>
      </c>
      <c r="F115" s="2">
        <f t="shared" si="19"/>
        <v>2.673</v>
      </c>
      <c r="G115" s="12">
        <v>3.09</v>
      </c>
      <c r="H115" s="2">
        <f t="shared" si="20"/>
        <v>584.01</v>
      </c>
      <c r="I115" s="2">
        <f t="shared" si="21"/>
        <v>3.0096020165242963</v>
      </c>
      <c r="J115" s="2">
        <f t="shared" si="22"/>
        <v>0.30096020165242965</v>
      </c>
      <c r="K115" s="2">
        <f t="shared" si="23"/>
        <v>2.9739602016524298</v>
      </c>
      <c r="L115" s="9">
        <v>2.9740000000000002</v>
      </c>
    </row>
    <row r="116" spans="1:12">
      <c r="A116" s="12" t="s">
        <v>123</v>
      </c>
      <c r="B116" s="12">
        <v>195</v>
      </c>
      <c r="C116" s="12">
        <v>195</v>
      </c>
      <c r="D116" s="2">
        <f t="shared" si="18"/>
        <v>194.04891304347825</v>
      </c>
      <c r="E116" s="12">
        <v>2.97</v>
      </c>
      <c r="F116" s="2">
        <f t="shared" si="19"/>
        <v>2.673</v>
      </c>
      <c r="G116" s="12">
        <v>2.97</v>
      </c>
      <c r="H116" s="2">
        <f t="shared" si="20"/>
        <v>579.15000000000009</v>
      </c>
      <c r="I116" s="2">
        <f t="shared" si="21"/>
        <v>2.9845567847640391</v>
      </c>
      <c r="J116" s="2">
        <f t="shared" si="22"/>
        <v>0.29845567847640392</v>
      </c>
      <c r="K116" s="2">
        <f t="shared" si="23"/>
        <v>2.9714556784764041</v>
      </c>
      <c r="L116" s="9">
        <v>2.9710000000000001</v>
      </c>
    </row>
    <row r="117" spans="1:12">
      <c r="A117" s="12" t="s">
        <v>124</v>
      </c>
      <c r="B117" s="12">
        <v>195</v>
      </c>
      <c r="C117" s="12">
        <v>195</v>
      </c>
      <c r="D117" s="2">
        <f t="shared" si="18"/>
        <v>194.04891304347825</v>
      </c>
      <c r="E117" s="12">
        <v>2.94</v>
      </c>
      <c r="F117" s="2">
        <f t="shared" si="19"/>
        <v>2.6459999999999999</v>
      </c>
      <c r="G117" s="12">
        <v>3.05</v>
      </c>
      <c r="H117" s="2">
        <f t="shared" si="20"/>
        <v>594.75</v>
      </c>
      <c r="I117" s="2">
        <f t="shared" si="21"/>
        <v>3.0649488867105448</v>
      </c>
      <c r="J117" s="2">
        <f t="shared" si="22"/>
        <v>0.30649488867105451</v>
      </c>
      <c r="K117" s="2">
        <f t="shared" si="23"/>
        <v>2.9524948886710543</v>
      </c>
      <c r="L117" s="9">
        <v>2.952</v>
      </c>
    </row>
    <row r="118" spans="1:12">
      <c r="A118" s="13" t="s">
        <v>125</v>
      </c>
      <c r="B118" s="12">
        <v>187</v>
      </c>
      <c r="C118" s="12">
        <v>187</v>
      </c>
      <c r="D118" s="2">
        <f t="shared" si="18"/>
        <v>194.04891304347825</v>
      </c>
      <c r="E118" s="12">
        <v>2.95</v>
      </c>
      <c r="F118" s="2">
        <f t="shared" si="19"/>
        <v>2.6550000000000002</v>
      </c>
      <c r="G118" s="12">
        <v>3.05</v>
      </c>
      <c r="H118" s="2">
        <f t="shared" si="20"/>
        <v>570.35</v>
      </c>
      <c r="I118" s="2">
        <f t="shared" si="21"/>
        <v>2.9392073939224201</v>
      </c>
      <c r="J118" s="2">
        <f t="shared" si="22"/>
        <v>0.293920739392242</v>
      </c>
      <c r="K118" s="2">
        <f t="shared" si="23"/>
        <v>2.9489207393922423</v>
      </c>
      <c r="L118" s="9">
        <v>2.9489999999999998</v>
      </c>
    </row>
    <row r="119" spans="1:12">
      <c r="A119" s="13" t="s">
        <v>126</v>
      </c>
      <c r="B119" s="12">
        <v>189</v>
      </c>
      <c r="C119" s="12">
        <v>189</v>
      </c>
      <c r="D119" s="2">
        <f t="shared" si="18"/>
        <v>194.04891304347825</v>
      </c>
      <c r="E119" s="12">
        <v>2.93</v>
      </c>
      <c r="F119" s="2">
        <f t="shared" si="19"/>
        <v>2.637</v>
      </c>
      <c r="G119" s="12">
        <v>3.15</v>
      </c>
      <c r="H119" s="2">
        <f t="shared" si="20"/>
        <v>595.35</v>
      </c>
      <c r="I119" s="2">
        <f t="shared" si="21"/>
        <v>3.0680408906315644</v>
      </c>
      <c r="J119" s="2">
        <f t="shared" si="22"/>
        <v>0.30680408906315648</v>
      </c>
      <c r="K119" s="2">
        <f t="shared" si="23"/>
        <v>2.9438040890631565</v>
      </c>
      <c r="L119" s="9">
        <v>2.944</v>
      </c>
    </row>
    <row r="120" spans="1:12">
      <c r="A120" s="13" t="s">
        <v>127</v>
      </c>
      <c r="B120" s="12">
        <v>186</v>
      </c>
      <c r="C120" s="12">
        <v>186</v>
      </c>
      <c r="D120" s="2">
        <f t="shared" si="18"/>
        <v>194.04891304347825</v>
      </c>
      <c r="E120" s="12">
        <v>2.93</v>
      </c>
      <c r="F120" s="2">
        <f t="shared" si="19"/>
        <v>2.637</v>
      </c>
      <c r="G120" s="12">
        <v>3.09</v>
      </c>
      <c r="H120" s="2">
        <f t="shared" si="20"/>
        <v>574.74</v>
      </c>
      <c r="I120" s="2">
        <f t="shared" si="21"/>
        <v>2.9618305559445459</v>
      </c>
      <c r="J120" s="2">
        <f t="shared" si="22"/>
        <v>0.29618305559445463</v>
      </c>
      <c r="K120" s="2">
        <f t="shared" si="23"/>
        <v>2.9331830555944545</v>
      </c>
      <c r="L120" s="9">
        <v>2.9329999999999998</v>
      </c>
    </row>
    <row r="121" spans="1:12">
      <c r="A121" s="13" t="s">
        <v>128</v>
      </c>
      <c r="B121" s="12">
        <v>180.5</v>
      </c>
      <c r="C121" s="12">
        <v>180.5</v>
      </c>
      <c r="D121" s="2">
        <f t="shared" si="18"/>
        <v>194.04891304347825</v>
      </c>
      <c r="E121" s="12">
        <v>2.93</v>
      </c>
      <c r="F121" s="2">
        <f t="shared" si="19"/>
        <v>2.637</v>
      </c>
      <c r="G121" s="12">
        <v>3.01</v>
      </c>
      <c r="H121" s="2">
        <f t="shared" si="20"/>
        <v>543.30499999999995</v>
      </c>
      <c r="I121" s="2">
        <f t="shared" si="21"/>
        <v>2.7998353171824673</v>
      </c>
      <c r="J121" s="2">
        <f t="shared" si="22"/>
        <v>0.27998353171824675</v>
      </c>
      <c r="K121" s="2">
        <f t="shared" si="23"/>
        <v>2.9169835317182469</v>
      </c>
      <c r="L121" s="9">
        <v>2.9169999999999998</v>
      </c>
    </row>
    <row r="122" spans="1:12">
      <c r="A122" s="13" t="s">
        <v>129</v>
      </c>
      <c r="B122" s="12">
        <v>195.5</v>
      </c>
      <c r="C122" s="12">
        <v>195.5</v>
      </c>
      <c r="D122" s="2">
        <f t="shared" si="18"/>
        <v>194.04891304347825</v>
      </c>
      <c r="E122" s="12">
        <v>2.91</v>
      </c>
      <c r="F122" s="2">
        <f t="shared" si="19"/>
        <v>2.6190000000000002</v>
      </c>
      <c r="G122" s="12">
        <v>2.94</v>
      </c>
      <c r="H122" s="2">
        <f t="shared" si="20"/>
        <v>574.77</v>
      </c>
      <c r="I122" s="2">
        <f t="shared" si="21"/>
        <v>2.9619851561405968</v>
      </c>
      <c r="J122" s="2">
        <f t="shared" si="22"/>
        <v>0.29619851561405969</v>
      </c>
      <c r="K122" s="2">
        <f t="shared" si="23"/>
        <v>2.9151985156140601</v>
      </c>
      <c r="L122" s="9">
        <v>2.915</v>
      </c>
    </row>
    <row r="123" spans="1:12">
      <c r="A123" s="13" t="s">
        <v>130</v>
      </c>
      <c r="B123" s="12">
        <v>181.5</v>
      </c>
      <c r="C123" s="12">
        <v>181.5</v>
      </c>
      <c r="D123" s="2">
        <f t="shared" si="18"/>
        <v>194.04891304347825</v>
      </c>
      <c r="E123" s="12">
        <v>2.89</v>
      </c>
      <c r="F123" s="2">
        <f t="shared" si="19"/>
        <v>2.601</v>
      </c>
      <c r="G123" s="12">
        <v>3.08</v>
      </c>
      <c r="H123" s="2">
        <f t="shared" si="20"/>
        <v>559.02</v>
      </c>
      <c r="I123" s="2">
        <f t="shared" si="21"/>
        <v>2.8808200532138355</v>
      </c>
      <c r="J123" s="2">
        <f t="shared" si="22"/>
        <v>0.28808200532138356</v>
      </c>
      <c r="K123" s="2">
        <f t="shared" si="23"/>
        <v>2.8890820053213835</v>
      </c>
      <c r="L123" s="9">
        <v>2.8889999999999998</v>
      </c>
    </row>
    <row r="124" spans="1:12">
      <c r="A124" s="13" t="s">
        <v>131</v>
      </c>
      <c r="B124" s="12">
        <v>199.5</v>
      </c>
      <c r="C124" s="12">
        <v>199.5</v>
      </c>
      <c r="D124" s="2">
        <f t="shared" si="18"/>
        <v>194.04891304347825</v>
      </c>
      <c r="E124" s="12">
        <v>2.84</v>
      </c>
      <c r="F124" s="2">
        <f t="shared" si="19"/>
        <v>2.556</v>
      </c>
      <c r="G124" s="12">
        <v>2.9</v>
      </c>
      <c r="H124" s="2">
        <f t="shared" si="20"/>
        <v>578.54999999999995</v>
      </c>
      <c r="I124" s="2">
        <f t="shared" si="21"/>
        <v>2.981464780843019</v>
      </c>
      <c r="J124" s="2">
        <f t="shared" si="22"/>
        <v>0.29814647808430189</v>
      </c>
      <c r="K124" s="2">
        <f t="shared" si="23"/>
        <v>2.854146478084302</v>
      </c>
      <c r="L124" s="9">
        <v>2.8540000000000001</v>
      </c>
    </row>
    <row r="125" spans="1:12">
      <c r="A125" s="13" t="s">
        <v>132</v>
      </c>
      <c r="B125" s="12">
        <v>194.5</v>
      </c>
      <c r="C125" s="12">
        <v>194.5</v>
      </c>
      <c r="D125" s="2">
        <f t="shared" si="18"/>
        <v>194.04891304347825</v>
      </c>
      <c r="E125" s="12">
        <v>2.81</v>
      </c>
      <c r="F125" s="2">
        <f t="shared" si="19"/>
        <v>2.5289999999999999</v>
      </c>
      <c r="G125" s="12">
        <v>2.9</v>
      </c>
      <c r="H125" s="2">
        <f t="shared" si="20"/>
        <v>564.04999999999995</v>
      </c>
      <c r="I125" s="2">
        <f t="shared" si="21"/>
        <v>2.9067413527517152</v>
      </c>
      <c r="J125" s="2">
        <f t="shared" si="22"/>
        <v>0.29067413527517155</v>
      </c>
      <c r="K125" s="2">
        <f t="shared" si="23"/>
        <v>2.8196741352751715</v>
      </c>
      <c r="L125" s="9">
        <v>2.82</v>
      </c>
    </row>
    <row r="126" spans="1:12">
      <c r="A126" s="13" t="s">
        <v>133</v>
      </c>
      <c r="B126" s="12">
        <v>197.5</v>
      </c>
      <c r="C126" s="12">
        <v>197.5</v>
      </c>
      <c r="D126" s="2">
        <f t="shared" si="18"/>
        <v>194.04891304347825</v>
      </c>
      <c r="E126" s="12">
        <v>2.75</v>
      </c>
      <c r="F126" s="2">
        <f t="shared" si="19"/>
        <v>2.4750000000000001</v>
      </c>
      <c r="G126" s="12">
        <v>2.81</v>
      </c>
      <c r="H126" s="2">
        <f t="shared" si="20"/>
        <v>554.97500000000002</v>
      </c>
      <c r="I126" s="2">
        <f t="shared" si="21"/>
        <v>2.8599747934462965</v>
      </c>
      <c r="J126" s="2">
        <f t="shared" si="22"/>
        <v>0.28599747934462966</v>
      </c>
      <c r="K126" s="2">
        <f t="shared" si="23"/>
        <v>2.7609974793446299</v>
      </c>
      <c r="L126" s="9">
        <v>2.7610000000000001</v>
      </c>
    </row>
    <row r="127" spans="1:12">
      <c r="A127" s="13" t="s">
        <v>134</v>
      </c>
      <c r="B127" s="12">
        <v>195</v>
      </c>
      <c r="C127" s="12">
        <v>191</v>
      </c>
      <c r="D127" s="2">
        <f t="shared" si="18"/>
        <v>194.04891304347825</v>
      </c>
      <c r="E127" s="12">
        <v>2.72</v>
      </c>
      <c r="F127" s="2">
        <f t="shared" si="19"/>
        <v>2.4480000000000004</v>
      </c>
      <c r="G127" s="12">
        <v>2.84</v>
      </c>
      <c r="H127" s="2">
        <f t="shared" si="20"/>
        <v>542.43999999999994</v>
      </c>
      <c r="I127" s="2">
        <f t="shared" si="21"/>
        <v>2.7953776781963309</v>
      </c>
      <c r="J127" s="2">
        <f t="shared" si="22"/>
        <v>0.27953776781963308</v>
      </c>
      <c r="K127" s="2">
        <f t="shared" si="23"/>
        <v>2.7275377678196335</v>
      </c>
      <c r="L127" s="9">
        <v>2.7280000000000002</v>
      </c>
    </row>
    <row r="128" spans="1:12">
      <c r="A128" s="13" t="s">
        <v>135</v>
      </c>
      <c r="B128" s="12">
        <v>193.5</v>
      </c>
      <c r="C128" s="12">
        <v>193.5</v>
      </c>
      <c r="D128" s="2">
        <f t="shared" si="18"/>
        <v>194.04891304347825</v>
      </c>
      <c r="E128" s="12">
        <v>2.67</v>
      </c>
      <c r="F128" s="2">
        <f t="shared" si="19"/>
        <v>2.403</v>
      </c>
      <c r="G128" s="12">
        <v>2.83</v>
      </c>
      <c r="H128" s="2">
        <f t="shared" si="20"/>
        <v>547.60500000000002</v>
      </c>
      <c r="I128" s="2">
        <f t="shared" si="21"/>
        <v>2.8219946786164405</v>
      </c>
      <c r="J128" s="2">
        <f t="shared" si="22"/>
        <v>0.28219946786164407</v>
      </c>
      <c r="K128" s="2">
        <f t="shared" si="23"/>
        <v>2.685199467861644</v>
      </c>
      <c r="L128" s="9">
        <v>2.6850000000000001</v>
      </c>
    </row>
    <row r="129" spans="1:12">
      <c r="A129" s="13" t="s">
        <v>136</v>
      </c>
      <c r="B129" s="12">
        <v>174.5</v>
      </c>
      <c r="C129" s="12">
        <v>174.5</v>
      </c>
      <c r="D129" s="2">
        <f t="shared" si="18"/>
        <v>194.04891304347825</v>
      </c>
      <c r="E129" s="12">
        <v>2.68</v>
      </c>
      <c r="F129" s="2">
        <f t="shared" si="19"/>
        <v>2.4120000000000004</v>
      </c>
      <c r="G129" s="12">
        <v>2.79</v>
      </c>
      <c r="H129" s="2">
        <f t="shared" si="20"/>
        <v>486.85500000000002</v>
      </c>
      <c r="I129" s="2">
        <f t="shared" si="21"/>
        <v>2.5089292816132196</v>
      </c>
      <c r="J129" s="2">
        <f t="shared" si="22"/>
        <v>0.25089292816132197</v>
      </c>
      <c r="K129" s="2">
        <f t="shared" si="23"/>
        <v>2.6628929281613223</v>
      </c>
      <c r="L129" s="9">
        <v>2.6629999999999998</v>
      </c>
    </row>
    <row r="130" spans="1:12">
      <c r="A130" s="13" t="s">
        <v>137</v>
      </c>
      <c r="B130" s="12">
        <v>189</v>
      </c>
      <c r="C130" s="12">
        <v>189</v>
      </c>
      <c r="D130" s="2">
        <f t="shared" ref="D130:D139" si="24">AVERAGE($C$2:$C$139)</f>
        <v>194.04891304347825</v>
      </c>
      <c r="E130" s="12">
        <v>2.66</v>
      </c>
      <c r="F130" s="2">
        <f t="shared" ref="F130:F139" si="25">E130*90%</f>
        <v>2.3940000000000001</v>
      </c>
      <c r="G130" s="12">
        <v>2.71</v>
      </c>
      <c r="H130" s="2">
        <f t="shared" ref="H130:H139" si="26">G130*C130</f>
        <v>512.18999999999994</v>
      </c>
      <c r="I130" s="2">
        <f t="shared" ref="I130:I139" si="27">H130/D130</f>
        <v>2.6394891471782662</v>
      </c>
      <c r="J130" s="2">
        <f t="shared" ref="J130:J139" si="28">I130*10%</f>
        <v>0.26394891471782661</v>
      </c>
      <c r="K130" s="2">
        <f t="shared" ref="K130:K139" si="29">F130+J130</f>
        <v>2.6579489147178266</v>
      </c>
      <c r="L130" s="9">
        <v>2.6579999999999999</v>
      </c>
    </row>
    <row r="131" spans="1:12">
      <c r="A131" s="13" t="s">
        <v>138</v>
      </c>
      <c r="B131" s="12">
        <v>190</v>
      </c>
      <c r="C131" s="12">
        <v>190</v>
      </c>
      <c r="D131" s="2">
        <f t="shared" si="24"/>
        <v>194.04891304347825</v>
      </c>
      <c r="E131" s="12">
        <v>2.63</v>
      </c>
      <c r="F131" s="2">
        <f t="shared" si="25"/>
        <v>2.367</v>
      </c>
      <c r="G131" s="12">
        <v>2.68</v>
      </c>
      <c r="H131" s="2">
        <f t="shared" si="26"/>
        <v>509.20000000000005</v>
      </c>
      <c r="I131" s="2">
        <f t="shared" si="27"/>
        <v>2.624080660971853</v>
      </c>
      <c r="J131" s="2">
        <f t="shared" si="28"/>
        <v>0.26240806609718531</v>
      </c>
      <c r="K131" s="2">
        <f t="shared" si="29"/>
        <v>2.6294080660971852</v>
      </c>
      <c r="L131" s="9">
        <v>2.629</v>
      </c>
    </row>
    <row r="132" spans="1:12">
      <c r="A132" s="13" t="s">
        <v>139</v>
      </c>
      <c r="B132" s="12">
        <v>177.5</v>
      </c>
      <c r="C132" s="12">
        <v>177.5</v>
      </c>
      <c r="D132" s="2">
        <f t="shared" si="24"/>
        <v>194.04891304347825</v>
      </c>
      <c r="E132" s="12">
        <v>2.63</v>
      </c>
      <c r="F132" s="2">
        <f t="shared" si="25"/>
        <v>2.367</v>
      </c>
      <c r="G132" s="12">
        <v>2.76</v>
      </c>
      <c r="H132" s="2">
        <f t="shared" si="26"/>
        <v>489.9</v>
      </c>
      <c r="I132" s="2">
        <f t="shared" si="27"/>
        <v>2.5246212015123932</v>
      </c>
      <c r="J132" s="2">
        <f t="shared" si="28"/>
        <v>0.25246212015123931</v>
      </c>
      <c r="K132" s="2">
        <f t="shared" si="29"/>
        <v>2.6194621201512391</v>
      </c>
      <c r="L132" s="9">
        <v>2.6190000000000002</v>
      </c>
    </row>
    <row r="133" spans="1:12">
      <c r="A133" s="13" t="s">
        <v>140</v>
      </c>
      <c r="B133" s="12">
        <v>194.5</v>
      </c>
      <c r="C133" s="12">
        <v>194.5</v>
      </c>
      <c r="D133" s="2">
        <f t="shared" si="24"/>
        <v>194.04891304347825</v>
      </c>
      <c r="E133" s="12">
        <v>2.5099999999999998</v>
      </c>
      <c r="F133" s="2">
        <f t="shared" si="25"/>
        <v>2.2589999999999999</v>
      </c>
      <c r="G133" s="12">
        <v>2.52</v>
      </c>
      <c r="H133" s="2">
        <f t="shared" si="26"/>
        <v>490.14</v>
      </c>
      <c r="I133" s="2">
        <f t="shared" si="27"/>
        <v>2.5258580030808009</v>
      </c>
      <c r="J133" s="2">
        <f t="shared" si="28"/>
        <v>0.25258580030808009</v>
      </c>
      <c r="K133" s="2">
        <f t="shared" si="29"/>
        <v>2.51158580030808</v>
      </c>
      <c r="L133" s="9">
        <v>2.512</v>
      </c>
    </row>
    <row r="134" spans="1:12">
      <c r="A134" s="13" t="s">
        <v>141</v>
      </c>
      <c r="B134" s="12">
        <v>189.5</v>
      </c>
      <c r="C134" s="12">
        <v>189.5</v>
      </c>
      <c r="D134" s="2">
        <f t="shared" si="24"/>
        <v>194.04891304347825</v>
      </c>
      <c r="E134" s="12">
        <v>2.34</v>
      </c>
      <c r="F134" s="2">
        <f t="shared" si="25"/>
        <v>2.1059999999999999</v>
      </c>
      <c r="G134" s="12">
        <v>2.41</v>
      </c>
      <c r="H134" s="2">
        <f t="shared" si="26"/>
        <v>456.69500000000005</v>
      </c>
      <c r="I134" s="2">
        <f t="shared" si="27"/>
        <v>2.3535045511833079</v>
      </c>
      <c r="J134" s="2">
        <f t="shared" si="28"/>
        <v>0.2353504551183308</v>
      </c>
      <c r="K134" s="2">
        <f t="shared" si="29"/>
        <v>2.3413504551183308</v>
      </c>
      <c r="L134" s="9">
        <v>2.3410000000000002</v>
      </c>
    </row>
    <row r="135" spans="1:12">
      <c r="A135" s="13" t="s">
        <v>142</v>
      </c>
      <c r="B135" s="12">
        <v>170</v>
      </c>
      <c r="C135" s="12">
        <v>170</v>
      </c>
      <c r="D135" s="2">
        <f t="shared" si="24"/>
        <v>194.04891304347825</v>
      </c>
      <c r="E135" s="12">
        <v>2.27</v>
      </c>
      <c r="F135" s="2">
        <f t="shared" si="25"/>
        <v>2.0430000000000001</v>
      </c>
      <c r="G135" s="12">
        <v>2.39</v>
      </c>
      <c r="H135" s="2">
        <f t="shared" si="26"/>
        <v>406.3</v>
      </c>
      <c r="I135" s="2">
        <f t="shared" si="27"/>
        <v>2.0938019885170145</v>
      </c>
      <c r="J135" s="2">
        <f t="shared" si="28"/>
        <v>0.20938019885170145</v>
      </c>
      <c r="K135" s="2">
        <f t="shared" si="29"/>
        <v>2.2523801988517018</v>
      </c>
      <c r="L135" s="9">
        <v>2.2519999999999998</v>
      </c>
    </row>
    <row r="136" spans="1:12">
      <c r="A136" s="13" t="s">
        <v>143</v>
      </c>
      <c r="B136" s="12">
        <v>199</v>
      </c>
      <c r="C136" s="12">
        <v>198.5</v>
      </c>
      <c r="D136" s="2">
        <f t="shared" si="24"/>
        <v>194.04891304347825</v>
      </c>
      <c r="E136" s="12">
        <v>2.04</v>
      </c>
      <c r="F136" s="2">
        <f t="shared" si="25"/>
        <v>1.8360000000000001</v>
      </c>
      <c r="G136" s="12">
        <v>2.08</v>
      </c>
      <c r="H136" s="2">
        <f t="shared" si="26"/>
        <v>412.88</v>
      </c>
      <c r="I136" s="2">
        <f t="shared" si="27"/>
        <v>2.1277109648508614</v>
      </c>
      <c r="J136" s="2">
        <f t="shared" si="28"/>
        <v>0.21277109648508616</v>
      </c>
      <c r="K136" s="2">
        <f t="shared" si="29"/>
        <v>2.048771096485086</v>
      </c>
      <c r="L136" s="9">
        <v>2.0489999999999999</v>
      </c>
    </row>
    <row r="137" spans="1:12">
      <c r="A137" s="13" t="s">
        <v>144</v>
      </c>
      <c r="B137" s="12">
        <v>149.5</v>
      </c>
      <c r="C137" s="12">
        <v>149.5</v>
      </c>
      <c r="D137" s="2">
        <f t="shared" si="24"/>
        <v>194.04891304347825</v>
      </c>
      <c r="E137" s="12">
        <v>1.79</v>
      </c>
      <c r="F137" s="2">
        <f t="shared" si="25"/>
        <v>1.611</v>
      </c>
      <c r="G137" s="12">
        <v>1.89</v>
      </c>
      <c r="H137" s="2">
        <f t="shared" si="26"/>
        <v>282.55500000000001</v>
      </c>
      <c r="I137" s="2">
        <f t="shared" si="27"/>
        <v>1.4561019465060916</v>
      </c>
      <c r="J137" s="2">
        <f t="shared" si="28"/>
        <v>0.14561019465060918</v>
      </c>
      <c r="K137" s="2">
        <f t="shared" si="29"/>
        <v>1.7566101946506092</v>
      </c>
      <c r="L137" s="9">
        <v>1.7569999999999999</v>
      </c>
    </row>
    <row r="138" spans="1:12">
      <c r="A138" s="13" t="s">
        <v>145</v>
      </c>
      <c r="B138" s="12">
        <v>165.5</v>
      </c>
      <c r="C138" s="12">
        <v>165.5</v>
      </c>
      <c r="D138" s="2">
        <f t="shared" si="24"/>
        <v>194.04891304347825</v>
      </c>
      <c r="E138" s="12">
        <v>1.73</v>
      </c>
      <c r="F138" s="2">
        <f t="shared" si="25"/>
        <v>1.5569999999999999</v>
      </c>
      <c r="G138" s="12">
        <v>1.91</v>
      </c>
      <c r="H138" s="2">
        <f t="shared" si="26"/>
        <v>316.10499999999996</v>
      </c>
      <c r="I138" s="2">
        <f t="shared" si="27"/>
        <v>1.6289964990897632</v>
      </c>
      <c r="J138" s="2">
        <f t="shared" si="28"/>
        <v>0.16289964990897632</v>
      </c>
      <c r="K138" s="2">
        <f t="shared" si="29"/>
        <v>1.7198996499089763</v>
      </c>
      <c r="L138" s="9">
        <v>1.72</v>
      </c>
    </row>
    <row r="139" spans="1:12">
      <c r="A139" s="13" t="s">
        <v>146</v>
      </c>
      <c r="B139" s="12">
        <v>153</v>
      </c>
      <c r="C139" s="12">
        <v>153</v>
      </c>
      <c r="D139" s="2">
        <f t="shared" si="24"/>
        <v>194.04891304347825</v>
      </c>
      <c r="E139" s="12">
        <v>1.67</v>
      </c>
      <c r="F139" s="2">
        <f t="shared" si="25"/>
        <v>1.5029999999999999</v>
      </c>
      <c r="G139" s="12">
        <v>1.89</v>
      </c>
      <c r="H139" s="2">
        <f t="shared" si="26"/>
        <v>289.16999999999996</v>
      </c>
      <c r="I139" s="2">
        <f t="shared" si="27"/>
        <v>1.4901912897353311</v>
      </c>
      <c r="J139" s="2">
        <f t="shared" si="28"/>
        <v>0.14901912897353312</v>
      </c>
      <c r="K139" s="2">
        <f t="shared" si="29"/>
        <v>1.6520191289735331</v>
      </c>
      <c r="L139" s="9">
        <v>1.6519999999999999</v>
      </c>
    </row>
  </sheetData>
  <sortState ref="A1:T139">
    <sortCondition descending="1" ref="L1"/>
  </sortState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吉yu</dc:creator>
  <cp:lastModifiedBy>Jiyi</cp:lastModifiedBy>
  <dcterms:created xsi:type="dcterms:W3CDTF">2022-09-14T06:38:25Z</dcterms:created>
  <dcterms:modified xsi:type="dcterms:W3CDTF">2023-09-15T02:26:15Z</dcterms:modified>
</cp:coreProperties>
</file>