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<sst xmlns="http://schemas.openxmlformats.org/spreadsheetml/2006/main" count="11" uniqueCount="11">
  <si>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学号</t>
  </si>
  <si>
    <t>学年获得总学分</t>
  </si>
  <si>
    <t>主修专业课程学年平均绩点</t>
  </si>
  <si>
    <t>所有课程学年平均绩点</t>
  </si>
  <si>
    <t>主修学年绩点排名</t>
  </si>
  <si>
    <t>主修学年绩点排名*0.9</t>
  </si>
  <si>
    <t>学年所有课程平均绩点*总学分</t>
  </si>
  <si>
    <t>（学年所有课程平均绩点*总学分）排名</t>
  </si>
  <si>
    <t>（学年所有课程平均绩点*总学分）排名*0.1</t>
  </si>
  <si>
    <t>综合排名值</t>
  </si>
  <si>
    <t>成绩排名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</si>
</sst>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B1" sqref="B1:B16384"/>
    </sheetView>
  </sheetViews>
  <sheetFormatPr defaultColWidth="9.00390625" defaultRowHeight="13.5"/>
  <cols>
    <col min="1" max="1" width="11.625" style="1" customWidth="1"/>
    <col min="2" max="2" width="7.75390625" style="1" customWidth="1"/>
    <col min="3" max="3" width="8.375" style="11" customWidth="1"/>
    <col min="4" max="4" width="8.125" style="1" customWidth="1"/>
    <col min="5" max="5" width="8.75390625" style="0" customWidth="1"/>
    <col min="6" max="6" width="8.25390625" style="0" customWidth="1"/>
    <col min="7" max="7" width="10.125" style="0" customWidth="1"/>
    <col min="8" max="8" width="10.50390625" style="0" customWidth="1"/>
    <col min="9" max="9" width="11.25390625" style="0" customWidth="1"/>
    <col min="11" max="11" width="8.125" style="0" customWidth="1"/>
  </cols>
  <sheetData>
    <row r="1" spans="1:11" ht="56.25" customHeight="1">
      <c r="A1" s="3" t="s">
        <v>0</v>
      </c>
      <c r="B1" s="3" t="s">
        <v>1</v>
      </c>
      <c r="C1" s="9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3.5">
      <c r="A2" s="2">
        <v>3110103854</v>
      </c>
      <c r="B2" s="2">
        <v>48.5</v>
      </c>
      <c r="C2" s="10">
        <v>4.52</v>
      </c>
      <c r="D2" s="2">
        <v>4.53</v>
      </c>
      <c r="E2" s="7">
        <v>1</v>
      </c>
      <c r="F2" s="8">
        <f aca="true" t="shared" si="0" ref="F2:F33">SUM(E2*0.9)</f>
        <v>0.9</v>
      </c>
      <c r="G2" s="8">
        <f aca="true" t="shared" si="1" ref="G2:G33">SUM(D2*B2)</f>
        <v>219.705</v>
      </c>
      <c r="H2" s="8">
        <v>3</v>
      </c>
      <c r="I2" s="8">
        <f aca="true" t="shared" si="2" ref="I2:I33">SUM(H2*0.1)</f>
        <v>0.30000000000000004</v>
      </c>
      <c r="J2" s="8">
        <f aca="true" t="shared" si="3" ref="J2:J33">SUM(F2+I2)</f>
        <v>1.2000000000000002</v>
      </c>
      <c r="K2" s="8">
        <v>1</v>
      </c>
    </row>
    <row r="3" spans="1:11" ht="13.5">
      <c r="A3" s="2">
        <v>3110103623</v>
      </c>
      <c r="B3" s="2">
        <v>50</v>
      </c>
      <c r="C3" s="10">
        <v>4.32</v>
      </c>
      <c r="D3" s="2">
        <v>4.33</v>
      </c>
      <c r="E3" s="7">
        <v>2</v>
      </c>
      <c r="F3" s="8">
        <f t="shared" si="0"/>
        <v>1.8</v>
      </c>
      <c r="G3" s="8">
        <f t="shared" si="1"/>
        <v>216.5</v>
      </c>
      <c r="H3" s="8">
        <v>6</v>
      </c>
      <c r="I3" s="8">
        <f t="shared" si="2"/>
        <v>0.6000000000000001</v>
      </c>
      <c r="J3" s="8">
        <f t="shared" si="3"/>
        <v>2.4000000000000004</v>
      </c>
      <c r="K3" s="8">
        <v>2</v>
      </c>
    </row>
    <row r="4" spans="1:11" ht="13.5">
      <c r="A4" s="2">
        <v>3110103881</v>
      </c>
      <c r="B4" s="2">
        <v>50</v>
      </c>
      <c r="C4" s="10">
        <v>4.25</v>
      </c>
      <c r="D4" s="2">
        <v>4.24</v>
      </c>
      <c r="E4" s="7">
        <v>3</v>
      </c>
      <c r="F4" s="8">
        <f t="shared" si="0"/>
        <v>2.7</v>
      </c>
      <c r="G4" s="8">
        <f t="shared" si="1"/>
        <v>212</v>
      </c>
      <c r="H4" s="8">
        <v>10</v>
      </c>
      <c r="I4" s="8">
        <f t="shared" si="2"/>
        <v>1</v>
      </c>
      <c r="J4" s="8">
        <f t="shared" si="3"/>
        <v>3.7</v>
      </c>
      <c r="K4" s="8">
        <v>3</v>
      </c>
    </row>
    <row r="5" spans="1:11" ht="13.5">
      <c r="A5" s="2">
        <v>3110103761</v>
      </c>
      <c r="B5" s="2">
        <v>51.5</v>
      </c>
      <c r="C5" s="10">
        <v>4.23</v>
      </c>
      <c r="D5" s="2">
        <v>4.26</v>
      </c>
      <c r="E5" s="7">
        <v>4</v>
      </c>
      <c r="F5" s="8">
        <f t="shared" si="0"/>
        <v>3.6</v>
      </c>
      <c r="G5" s="8">
        <f t="shared" si="1"/>
        <v>219.39</v>
      </c>
      <c r="H5" s="8">
        <v>4</v>
      </c>
      <c r="I5" s="8">
        <f t="shared" si="2"/>
        <v>0.4</v>
      </c>
      <c r="J5" s="8">
        <f t="shared" si="3"/>
        <v>4</v>
      </c>
      <c r="K5" s="8">
        <v>4</v>
      </c>
    </row>
    <row r="6" spans="1:11" ht="13.5">
      <c r="A6" s="2">
        <v>3110103724</v>
      </c>
      <c r="B6" s="2">
        <v>50</v>
      </c>
      <c r="C6" s="10">
        <v>4.16</v>
      </c>
      <c r="D6" s="2">
        <v>4.2</v>
      </c>
      <c r="E6" s="7">
        <v>5</v>
      </c>
      <c r="F6" s="8">
        <f t="shared" si="0"/>
        <v>4.5</v>
      </c>
      <c r="G6" s="8">
        <f t="shared" si="1"/>
        <v>210</v>
      </c>
      <c r="H6" s="8">
        <v>14</v>
      </c>
      <c r="I6" s="8">
        <f t="shared" si="2"/>
        <v>1.4000000000000001</v>
      </c>
      <c r="J6" s="8">
        <f t="shared" si="3"/>
        <v>5.9</v>
      </c>
      <c r="K6" s="8">
        <v>5</v>
      </c>
    </row>
    <row r="7" spans="1:11" ht="13.5">
      <c r="A7" s="2">
        <v>3110103850</v>
      </c>
      <c r="B7" s="2">
        <v>50</v>
      </c>
      <c r="C7" s="10">
        <v>4.12</v>
      </c>
      <c r="D7" s="2">
        <v>4.12</v>
      </c>
      <c r="E7" s="7">
        <v>6</v>
      </c>
      <c r="F7" s="8">
        <f t="shared" si="0"/>
        <v>5.4</v>
      </c>
      <c r="G7" s="8">
        <f t="shared" si="1"/>
        <v>206</v>
      </c>
      <c r="H7" s="8">
        <v>17</v>
      </c>
      <c r="I7" s="8">
        <f t="shared" si="2"/>
        <v>1.7000000000000002</v>
      </c>
      <c r="J7" s="8">
        <f t="shared" si="3"/>
        <v>7.1000000000000005</v>
      </c>
      <c r="K7" s="8">
        <v>6</v>
      </c>
    </row>
    <row r="8" spans="1:11" ht="13.5">
      <c r="A8" s="2">
        <v>3110103705</v>
      </c>
      <c r="B8" s="2">
        <v>51.5</v>
      </c>
      <c r="C8" s="10">
        <v>4.09</v>
      </c>
      <c r="D8" s="2">
        <v>4.13</v>
      </c>
      <c r="E8" s="7">
        <v>8</v>
      </c>
      <c r="F8" s="8">
        <f t="shared" si="0"/>
        <v>7.2</v>
      </c>
      <c r="G8" s="8">
        <f t="shared" si="1"/>
        <v>212.695</v>
      </c>
      <c r="H8" s="8">
        <v>8</v>
      </c>
      <c r="I8" s="8">
        <f t="shared" si="2"/>
        <v>0.8</v>
      </c>
      <c r="J8" s="8">
        <f t="shared" si="3"/>
        <v>8</v>
      </c>
      <c r="K8" s="8">
        <v>7</v>
      </c>
    </row>
    <row r="9" spans="1:11" ht="13.5">
      <c r="A9" s="2">
        <v>3110103664</v>
      </c>
      <c r="B9" s="2">
        <v>51.5</v>
      </c>
      <c r="C9" s="10">
        <v>4.09</v>
      </c>
      <c r="D9" s="2">
        <v>4.1</v>
      </c>
      <c r="E9" s="7">
        <v>8</v>
      </c>
      <c r="F9" s="8">
        <f t="shared" si="0"/>
        <v>7.2</v>
      </c>
      <c r="G9" s="8">
        <f t="shared" si="1"/>
        <v>211.14999999999998</v>
      </c>
      <c r="H9" s="8">
        <v>13</v>
      </c>
      <c r="I9" s="8">
        <f t="shared" si="2"/>
        <v>1.3</v>
      </c>
      <c r="J9" s="8">
        <f t="shared" si="3"/>
        <v>8.5</v>
      </c>
      <c r="K9" s="8">
        <v>8</v>
      </c>
    </row>
    <row r="10" spans="1:11" ht="13.5">
      <c r="A10" s="2">
        <v>3110103866</v>
      </c>
      <c r="B10" s="2">
        <v>48.5</v>
      </c>
      <c r="C10" s="10">
        <v>4.1</v>
      </c>
      <c r="D10" s="2">
        <v>4.12</v>
      </c>
      <c r="E10" s="7">
        <v>7</v>
      </c>
      <c r="F10" s="8">
        <f t="shared" si="0"/>
        <v>6.3</v>
      </c>
      <c r="G10" s="8">
        <f t="shared" si="1"/>
        <v>199.82</v>
      </c>
      <c r="H10" s="8">
        <v>25</v>
      </c>
      <c r="I10" s="8">
        <f t="shared" si="2"/>
        <v>2.5</v>
      </c>
      <c r="J10" s="8">
        <f t="shared" si="3"/>
        <v>8.8</v>
      </c>
      <c r="K10" s="8">
        <v>9</v>
      </c>
    </row>
    <row r="11" spans="1:11" ht="13.5">
      <c r="A11" s="2">
        <v>3110103835</v>
      </c>
      <c r="B11" s="2">
        <v>50</v>
      </c>
      <c r="C11" s="10">
        <v>4.09</v>
      </c>
      <c r="D11" s="2">
        <v>4.11</v>
      </c>
      <c r="E11" s="7">
        <v>8</v>
      </c>
      <c r="F11" s="8">
        <f t="shared" si="0"/>
        <v>7.2</v>
      </c>
      <c r="G11" s="8">
        <f t="shared" si="1"/>
        <v>205.50000000000003</v>
      </c>
      <c r="H11" s="8">
        <v>18</v>
      </c>
      <c r="I11" s="8">
        <f t="shared" si="2"/>
        <v>1.8</v>
      </c>
      <c r="J11" s="8">
        <f t="shared" si="3"/>
        <v>9</v>
      </c>
      <c r="K11" s="8">
        <v>10</v>
      </c>
    </row>
    <row r="12" spans="1:11" ht="13.5">
      <c r="A12" s="2">
        <v>3110103790</v>
      </c>
      <c r="B12" s="2">
        <v>51.5</v>
      </c>
      <c r="C12" s="10">
        <v>4.08</v>
      </c>
      <c r="D12" s="2">
        <v>4.12</v>
      </c>
      <c r="E12" s="7">
        <v>11</v>
      </c>
      <c r="F12" s="8">
        <f t="shared" si="0"/>
        <v>9.9</v>
      </c>
      <c r="G12" s="8">
        <f t="shared" si="1"/>
        <v>212.18</v>
      </c>
      <c r="H12" s="8">
        <v>9</v>
      </c>
      <c r="I12" s="8">
        <f t="shared" si="2"/>
        <v>0.9</v>
      </c>
      <c r="J12" s="8">
        <f t="shared" si="3"/>
        <v>10.8</v>
      </c>
      <c r="K12" s="8">
        <v>11</v>
      </c>
    </row>
    <row r="13" spans="1:11" ht="13.5">
      <c r="A13" s="2">
        <v>3110103627</v>
      </c>
      <c r="B13" s="2">
        <v>50</v>
      </c>
      <c r="C13" s="10">
        <v>4.08</v>
      </c>
      <c r="D13" s="2">
        <v>4.08</v>
      </c>
      <c r="E13" s="7">
        <v>11</v>
      </c>
      <c r="F13" s="8">
        <f t="shared" si="0"/>
        <v>9.9</v>
      </c>
      <c r="G13" s="8">
        <f t="shared" si="1"/>
        <v>204</v>
      </c>
      <c r="H13" s="8">
        <v>20</v>
      </c>
      <c r="I13" s="8">
        <f t="shared" si="2"/>
        <v>2</v>
      </c>
      <c r="J13" s="8">
        <f t="shared" si="3"/>
        <v>11.9</v>
      </c>
      <c r="K13" s="8">
        <v>12</v>
      </c>
    </row>
    <row r="14" spans="1:11" ht="13.5">
      <c r="A14" s="2">
        <v>3110103706</v>
      </c>
      <c r="B14" s="2">
        <v>50</v>
      </c>
      <c r="C14" s="10">
        <v>4.06</v>
      </c>
      <c r="D14" s="2">
        <v>4.09</v>
      </c>
      <c r="E14" s="7">
        <v>13</v>
      </c>
      <c r="F14" s="8">
        <f t="shared" si="0"/>
        <v>11.700000000000001</v>
      </c>
      <c r="G14" s="8">
        <f t="shared" si="1"/>
        <v>204.5</v>
      </c>
      <c r="H14" s="8">
        <v>19</v>
      </c>
      <c r="I14" s="8">
        <f t="shared" si="2"/>
        <v>1.9000000000000001</v>
      </c>
      <c r="J14" s="8">
        <f t="shared" si="3"/>
        <v>13.600000000000001</v>
      </c>
      <c r="K14" s="8">
        <v>13</v>
      </c>
    </row>
    <row r="15" spans="1:11" ht="13.5">
      <c r="A15" s="2">
        <v>3110103739</v>
      </c>
      <c r="B15" s="2">
        <v>51.5</v>
      </c>
      <c r="C15" s="10">
        <v>4.05</v>
      </c>
      <c r="D15" s="2">
        <v>4.11</v>
      </c>
      <c r="E15" s="7">
        <v>14</v>
      </c>
      <c r="F15" s="8">
        <f t="shared" si="0"/>
        <v>12.6</v>
      </c>
      <c r="G15" s="8">
        <f t="shared" si="1"/>
        <v>211.66500000000002</v>
      </c>
      <c r="H15" s="8">
        <v>12</v>
      </c>
      <c r="I15" s="8">
        <f t="shared" si="2"/>
        <v>1.2000000000000002</v>
      </c>
      <c r="J15" s="8">
        <f t="shared" si="3"/>
        <v>13.8</v>
      </c>
      <c r="K15" s="8">
        <v>14</v>
      </c>
    </row>
    <row r="16" spans="1:11" ht="13.5">
      <c r="A16" s="2">
        <v>3110103769</v>
      </c>
      <c r="B16" s="2">
        <v>53</v>
      </c>
      <c r="C16" s="10">
        <v>4.03</v>
      </c>
      <c r="D16" s="2">
        <v>4.11</v>
      </c>
      <c r="E16" s="7">
        <v>15</v>
      </c>
      <c r="F16" s="8">
        <f t="shared" si="0"/>
        <v>13.5</v>
      </c>
      <c r="G16" s="8">
        <f t="shared" si="1"/>
        <v>217.83</v>
      </c>
      <c r="H16" s="8">
        <v>5</v>
      </c>
      <c r="I16" s="8">
        <f t="shared" si="2"/>
        <v>0.5</v>
      </c>
      <c r="J16" s="8">
        <f t="shared" si="3"/>
        <v>14</v>
      </c>
      <c r="K16" s="8">
        <v>15</v>
      </c>
    </row>
    <row r="17" spans="1:11" ht="13.5">
      <c r="A17" s="2">
        <v>3110103563</v>
      </c>
      <c r="B17" s="2">
        <v>63</v>
      </c>
      <c r="C17" s="10">
        <v>4.02</v>
      </c>
      <c r="D17" s="2">
        <v>4.01</v>
      </c>
      <c r="E17" s="7">
        <v>16</v>
      </c>
      <c r="F17" s="8">
        <f t="shared" si="0"/>
        <v>14.4</v>
      </c>
      <c r="G17" s="8">
        <f t="shared" si="1"/>
        <v>252.63</v>
      </c>
      <c r="H17" s="8">
        <v>1</v>
      </c>
      <c r="I17" s="8">
        <f t="shared" si="2"/>
        <v>0.1</v>
      </c>
      <c r="J17" s="8">
        <f t="shared" si="3"/>
        <v>14.5</v>
      </c>
      <c r="K17" s="8">
        <v>16</v>
      </c>
    </row>
    <row r="18" spans="1:11" ht="13.5">
      <c r="A18" s="2">
        <v>3110103647</v>
      </c>
      <c r="B18" s="2">
        <v>50</v>
      </c>
      <c r="C18" s="10">
        <v>4</v>
      </c>
      <c r="D18" s="2">
        <v>4.03</v>
      </c>
      <c r="E18" s="7">
        <v>17</v>
      </c>
      <c r="F18" s="8">
        <f t="shared" si="0"/>
        <v>15.3</v>
      </c>
      <c r="G18" s="8">
        <f t="shared" si="1"/>
        <v>201.5</v>
      </c>
      <c r="H18" s="8">
        <v>22</v>
      </c>
      <c r="I18" s="8">
        <f t="shared" si="2"/>
        <v>2.2</v>
      </c>
      <c r="J18" s="8">
        <f t="shared" si="3"/>
        <v>17.5</v>
      </c>
      <c r="K18" s="8">
        <v>17</v>
      </c>
    </row>
    <row r="19" spans="1:11" ht="13.5">
      <c r="A19" s="2">
        <v>3110103849</v>
      </c>
      <c r="B19" s="2">
        <v>51.5</v>
      </c>
      <c r="C19" s="10">
        <v>3.96</v>
      </c>
      <c r="D19" s="2">
        <v>4.01</v>
      </c>
      <c r="E19" s="7">
        <v>19</v>
      </c>
      <c r="F19" s="8">
        <f t="shared" si="0"/>
        <v>17.1</v>
      </c>
      <c r="G19" s="8">
        <f t="shared" si="1"/>
        <v>206.515</v>
      </c>
      <c r="H19" s="8">
        <v>16</v>
      </c>
      <c r="I19" s="8">
        <f t="shared" si="2"/>
        <v>1.6</v>
      </c>
      <c r="J19" s="8">
        <f t="shared" si="3"/>
        <v>18.700000000000003</v>
      </c>
      <c r="K19" s="8">
        <v>18</v>
      </c>
    </row>
    <row r="20" spans="1:11" ht="13.5">
      <c r="A20" s="2">
        <v>3110103719</v>
      </c>
      <c r="B20" s="2">
        <v>48.5</v>
      </c>
      <c r="C20" s="10">
        <v>3.99</v>
      </c>
      <c r="D20" s="2">
        <v>4.01</v>
      </c>
      <c r="E20" s="7">
        <v>18</v>
      </c>
      <c r="F20" s="8">
        <f t="shared" si="0"/>
        <v>16.2</v>
      </c>
      <c r="G20" s="8">
        <f t="shared" si="1"/>
        <v>194.48499999999999</v>
      </c>
      <c r="H20" s="8">
        <v>30</v>
      </c>
      <c r="I20" s="8">
        <f t="shared" si="2"/>
        <v>3</v>
      </c>
      <c r="J20" s="8">
        <f t="shared" si="3"/>
        <v>19.2</v>
      </c>
      <c r="K20" s="8">
        <v>19</v>
      </c>
    </row>
    <row r="21" spans="1:11" ht="13.5">
      <c r="A21" s="2">
        <v>3110103714</v>
      </c>
      <c r="B21" s="2">
        <v>50</v>
      </c>
      <c r="C21" s="10">
        <v>3.95</v>
      </c>
      <c r="D21" s="2">
        <v>3.96</v>
      </c>
      <c r="E21" s="7">
        <v>20</v>
      </c>
      <c r="F21" s="8">
        <f t="shared" si="0"/>
        <v>18</v>
      </c>
      <c r="G21" s="8">
        <f t="shared" si="1"/>
        <v>198</v>
      </c>
      <c r="H21" s="8">
        <v>27</v>
      </c>
      <c r="I21" s="8">
        <f t="shared" si="2"/>
        <v>2.7</v>
      </c>
      <c r="J21" s="8">
        <f t="shared" si="3"/>
        <v>20.7</v>
      </c>
      <c r="K21" s="8">
        <v>20</v>
      </c>
    </row>
    <row r="22" spans="1:11" ht="13.5">
      <c r="A22" s="2">
        <v>3110103818</v>
      </c>
      <c r="B22" s="2">
        <v>51.5</v>
      </c>
      <c r="C22" s="10">
        <v>3.91</v>
      </c>
      <c r="D22" s="2">
        <v>3.9</v>
      </c>
      <c r="E22" s="7">
        <v>21</v>
      </c>
      <c r="F22" s="8">
        <f t="shared" si="0"/>
        <v>18.900000000000002</v>
      </c>
      <c r="G22" s="8">
        <f t="shared" si="1"/>
        <v>200.85</v>
      </c>
      <c r="H22" s="8">
        <v>23</v>
      </c>
      <c r="I22" s="8">
        <f t="shared" si="2"/>
        <v>2.3000000000000003</v>
      </c>
      <c r="J22" s="8">
        <f t="shared" si="3"/>
        <v>21.200000000000003</v>
      </c>
      <c r="K22" s="8">
        <v>21</v>
      </c>
    </row>
    <row r="23" spans="1:11" ht="13.5">
      <c r="A23" s="2">
        <v>3110103667</v>
      </c>
      <c r="B23" s="2">
        <v>51.5</v>
      </c>
      <c r="C23" s="10">
        <v>3.9</v>
      </c>
      <c r="D23" s="2">
        <v>3.92</v>
      </c>
      <c r="E23" s="7">
        <v>22</v>
      </c>
      <c r="F23" s="8">
        <f t="shared" si="0"/>
        <v>19.8</v>
      </c>
      <c r="G23" s="8">
        <f t="shared" si="1"/>
        <v>201.88</v>
      </c>
      <c r="H23" s="8">
        <v>21</v>
      </c>
      <c r="I23" s="8">
        <f t="shared" si="2"/>
        <v>2.1</v>
      </c>
      <c r="J23" s="8">
        <f t="shared" si="3"/>
        <v>21.900000000000002</v>
      </c>
      <c r="K23" s="8">
        <v>22</v>
      </c>
    </row>
    <row r="24" spans="1:11" ht="13.5">
      <c r="A24" s="2">
        <v>3110103847</v>
      </c>
      <c r="B24" s="2">
        <v>48.5</v>
      </c>
      <c r="C24" s="10">
        <v>3.9</v>
      </c>
      <c r="D24" s="2">
        <v>3.92</v>
      </c>
      <c r="E24" s="7">
        <v>22</v>
      </c>
      <c r="F24" s="8">
        <f t="shared" si="0"/>
        <v>19.8</v>
      </c>
      <c r="G24" s="8">
        <f t="shared" si="1"/>
        <v>190.12</v>
      </c>
      <c r="H24" s="8">
        <v>35</v>
      </c>
      <c r="I24" s="8">
        <f t="shared" si="2"/>
        <v>3.5</v>
      </c>
      <c r="J24" s="8">
        <f t="shared" si="3"/>
        <v>23.3</v>
      </c>
      <c r="K24" s="8">
        <v>23</v>
      </c>
    </row>
    <row r="25" spans="1:11" ht="13.5">
      <c r="A25" s="2">
        <v>3110103644</v>
      </c>
      <c r="B25" s="2">
        <v>50</v>
      </c>
      <c r="C25" s="10">
        <v>3.89</v>
      </c>
      <c r="D25" s="2">
        <v>3.9</v>
      </c>
      <c r="E25" s="7">
        <v>24</v>
      </c>
      <c r="F25" s="8">
        <f t="shared" si="0"/>
        <v>21.6</v>
      </c>
      <c r="G25" s="8">
        <f t="shared" si="1"/>
        <v>195</v>
      </c>
      <c r="H25" s="8">
        <v>29</v>
      </c>
      <c r="I25" s="8">
        <f t="shared" si="2"/>
        <v>2.9000000000000004</v>
      </c>
      <c r="J25" s="8">
        <f t="shared" si="3"/>
        <v>24.5</v>
      </c>
      <c r="K25" s="8">
        <v>24</v>
      </c>
    </row>
    <row r="26" spans="1:11" ht="13.5">
      <c r="A26" s="2">
        <v>3110103878</v>
      </c>
      <c r="B26" s="2">
        <v>48.5</v>
      </c>
      <c r="C26" s="10">
        <v>3.89</v>
      </c>
      <c r="D26" s="2">
        <v>3.9</v>
      </c>
      <c r="E26" s="7">
        <v>24</v>
      </c>
      <c r="F26" s="8">
        <f t="shared" si="0"/>
        <v>21.6</v>
      </c>
      <c r="G26" s="8">
        <f t="shared" si="1"/>
        <v>189.15</v>
      </c>
      <c r="H26" s="8">
        <v>40</v>
      </c>
      <c r="I26" s="8">
        <f t="shared" si="2"/>
        <v>4</v>
      </c>
      <c r="J26" s="8">
        <f t="shared" si="3"/>
        <v>25.6</v>
      </c>
      <c r="K26" s="8">
        <v>25</v>
      </c>
    </row>
    <row r="27" spans="1:11" ht="13.5">
      <c r="A27" s="2">
        <v>3110103875</v>
      </c>
      <c r="B27" s="2">
        <v>50</v>
      </c>
      <c r="C27" s="10">
        <v>3.87</v>
      </c>
      <c r="D27" s="2">
        <v>3.88</v>
      </c>
      <c r="E27" s="7">
        <v>26</v>
      </c>
      <c r="F27" s="8">
        <f t="shared" si="0"/>
        <v>23.400000000000002</v>
      </c>
      <c r="G27" s="8">
        <f t="shared" si="1"/>
        <v>194</v>
      </c>
      <c r="H27" s="8">
        <v>31</v>
      </c>
      <c r="I27" s="8">
        <f t="shared" si="2"/>
        <v>3.1</v>
      </c>
      <c r="J27" s="8">
        <f t="shared" si="3"/>
        <v>26.500000000000004</v>
      </c>
      <c r="K27" s="8">
        <v>26</v>
      </c>
    </row>
    <row r="28" spans="1:11" ht="13.5">
      <c r="A28" s="2">
        <v>3110103617</v>
      </c>
      <c r="B28" s="2">
        <v>51.5</v>
      </c>
      <c r="C28" s="10">
        <v>3.83</v>
      </c>
      <c r="D28" s="2">
        <v>3.85</v>
      </c>
      <c r="E28" s="7">
        <v>27</v>
      </c>
      <c r="F28" s="8">
        <f t="shared" si="0"/>
        <v>24.3</v>
      </c>
      <c r="G28" s="8">
        <f t="shared" si="1"/>
        <v>198.275</v>
      </c>
      <c r="H28" s="8">
        <v>26</v>
      </c>
      <c r="I28" s="8">
        <f t="shared" si="2"/>
        <v>2.6</v>
      </c>
      <c r="J28" s="8">
        <f t="shared" si="3"/>
        <v>26.900000000000002</v>
      </c>
      <c r="K28" s="8">
        <v>27</v>
      </c>
    </row>
    <row r="29" spans="1:11" ht="13.5">
      <c r="A29" s="2">
        <v>3090101120</v>
      </c>
      <c r="B29" s="2">
        <v>50</v>
      </c>
      <c r="C29" s="10">
        <v>3.83</v>
      </c>
      <c r="D29" s="2">
        <v>3.87</v>
      </c>
      <c r="E29" s="7">
        <v>27</v>
      </c>
      <c r="F29" s="8">
        <f t="shared" si="0"/>
        <v>24.3</v>
      </c>
      <c r="G29" s="8">
        <f t="shared" si="1"/>
        <v>193.5</v>
      </c>
      <c r="H29" s="8">
        <v>32</v>
      </c>
      <c r="I29" s="8">
        <f t="shared" si="2"/>
        <v>3.2</v>
      </c>
      <c r="J29" s="8">
        <f t="shared" si="3"/>
        <v>27.5</v>
      </c>
      <c r="K29" s="8">
        <v>28</v>
      </c>
    </row>
    <row r="30" spans="1:11" ht="13.5">
      <c r="A30" s="2">
        <v>3110103735</v>
      </c>
      <c r="B30" s="2">
        <v>51.5</v>
      </c>
      <c r="C30" s="10">
        <v>3.82</v>
      </c>
      <c r="D30" s="2">
        <v>3.9</v>
      </c>
      <c r="E30" s="7">
        <v>29</v>
      </c>
      <c r="F30" s="8">
        <f t="shared" si="0"/>
        <v>26.1</v>
      </c>
      <c r="G30" s="8">
        <f t="shared" si="1"/>
        <v>200.85</v>
      </c>
      <c r="H30" s="8">
        <v>23</v>
      </c>
      <c r="I30" s="8">
        <f t="shared" si="2"/>
        <v>2.3000000000000003</v>
      </c>
      <c r="J30" s="8">
        <f t="shared" si="3"/>
        <v>28.400000000000002</v>
      </c>
      <c r="K30" s="8">
        <v>29</v>
      </c>
    </row>
    <row r="31" spans="1:11" ht="13.5">
      <c r="A31" s="2">
        <v>3110103612</v>
      </c>
      <c r="B31" s="2">
        <v>51.5</v>
      </c>
      <c r="C31" s="10">
        <v>3.79</v>
      </c>
      <c r="D31" s="2">
        <v>3.75</v>
      </c>
      <c r="E31" s="7">
        <v>30</v>
      </c>
      <c r="F31" s="8">
        <f t="shared" si="0"/>
        <v>27</v>
      </c>
      <c r="G31" s="8">
        <f t="shared" si="1"/>
        <v>193.125</v>
      </c>
      <c r="H31" s="8">
        <v>33</v>
      </c>
      <c r="I31" s="8">
        <f t="shared" si="2"/>
        <v>3.3000000000000003</v>
      </c>
      <c r="J31" s="8">
        <f t="shared" si="3"/>
        <v>30.3</v>
      </c>
      <c r="K31" s="8">
        <v>30</v>
      </c>
    </row>
    <row r="32" spans="1:11" ht="13.5">
      <c r="A32" s="2">
        <v>3110103762</v>
      </c>
      <c r="B32" s="2">
        <v>49.5</v>
      </c>
      <c r="C32" s="10">
        <v>3.79</v>
      </c>
      <c r="D32" s="2">
        <v>3.8</v>
      </c>
      <c r="E32" s="7">
        <v>30</v>
      </c>
      <c r="F32" s="8">
        <f t="shared" si="0"/>
        <v>27</v>
      </c>
      <c r="G32" s="8">
        <f t="shared" si="1"/>
        <v>188.1</v>
      </c>
      <c r="H32" s="8">
        <v>41</v>
      </c>
      <c r="I32" s="8">
        <f t="shared" si="2"/>
        <v>4.1000000000000005</v>
      </c>
      <c r="J32" s="8">
        <f t="shared" si="3"/>
        <v>31.1</v>
      </c>
      <c r="K32" s="8">
        <v>31</v>
      </c>
    </row>
    <row r="33" spans="1:11" ht="13.5">
      <c r="A33" s="2">
        <v>3110103728</v>
      </c>
      <c r="B33" s="2">
        <v>51.5</v>
      </c>
      <c r="C33" s="10">
        <v>3.76</v>
      </c>
      <c r="D33" s="2">
        <v>3.8</v>
      </c>
      <c r="E33" s="7">
        <v>32</v>
      </c>
      <c r="F33" s="8">
        <f t="shared" si="0"/>
        <v>28.8</v>
      </c>
      <c r="G33" s="8">
        <f t="shared" si="1"/>
        <v>195.7</v>
      </c>
      <c r="H33" s="8">
        <v>28</v>
      </c>
      <c r="I33" s="8">
        <f t="shared" si="2"/>
        <v>2.8000000000000003</v>
      </c>
      <c r="J33" s="8">
        <f t="shared" si="3"/>
        <v>31.6</v>
      </c>
      <c r="K33" s="8">
        <v>32</v>
      </c>
    </row>
    <row r="34" spans="1:11" ht="13.5">
      <c r="A34" s="2">
        <v>3110103798</v>
      </c>
      <c r="B34" s="2">
        <v>50</v>
      </c>
      <c r="C34" s="10">
        <v>3.76</v>
      </c>
      <c r="D34" s="2">
        <v>3.79</v>
      </c>
      <c r="E34" s="7">
        <v>32</v>
      </c>
      <c r="F34" s="8">
        <f aca="true" t="shared" si="4" ref="F34:F65">SUM(E34*0.9)</f>
        <v>28.8</v>
      </c>
      <c r="G34" s="8">
        <f aca="true" t="shared" si="5" ref="G34:G70">SUM(D34*B34)</f>
        <v>189.5</v>
      </c>
      <c r="H34" s="8">
        <v>38</v>
      </c>
      <c r="I34" s="8">
        <f aca="true" t="shared" si="6" ref="I34:I65">SUM(H34*0.1)</f>
        <v>3.8000000000000003</v>
      </c>
      <c r="J34" s="8">
        <f aca="true" t="shared" si="7" ref="J34:J65">SUM(F34+I34)</f>
        <v>32.6</v>
      </c>
      <c r="K34" s="8">
        <v>33</v>
      </c>
    </row>
    <row r="35" spans="1:11" ht="13.5">
      <c r="A35" s="2">
        <v>3110104205</v>
      </c>
      <c r="B35" s="2">
        <v>50</v>
      </c>
      <c r="C35" s="10">
        <v>3.74</v>
      </c>
      <c r="D35" s="2">
        <v>3.79</v>
      </c>
      <c r="E35" s="7">
        <v>34</v>
      </c>
      <c r="F35" s="8">
        <f t="shared" si="4"/>
        <v>30.6</v>
      </c>
      <c r="G35" s="8">
        <f t="shared" si="5"/>
        <v>189.5</v>
      </c>
      <c r="H35" s="8">
        <v>38</v>
      </c>
      <c r="I35" s="8">
        <f t="shared" si="6"/>
        <v>3.8000000000000003</v>
      </c>
      <c r="J35" s="8">
        <f t="shared" si="7"/>
        <v>34.4</v>
      </c>
      <c r="K35" s="8">
        <v>34</v>
      </c>
    </row>
    <row r="36" spans="1:11" ht="13.5">
      <c r="A36" s="2">
        <v>3110103594</v>
      </c>
      <c r="B36" s="2">
        <v>56</v>
      </c>
      <c r="C36" s="10">
        <v>3.7</v>
      </c>
      <c r="D36" s="2">
        <v>3.78</v>
      </c>
      <c r="E36" s="7">
        <v>37</v>
      </c>
      <c r="F36" s="8">
        <f t="shared" si="4"/>
        <v>33.300000000000004</v>
      </c>
      <c r="G36" s="8">
        <f t="shared" si="5"/>
        <v>211.67999999999998</v>
      </c>
      <c r="H36" s="8">
        <v>11</v>
      </c>
      <c r="I36" s="8">
        <f t="shared" si="6"/>
        <v>1.1</v>
      </c>
      <c r="J36" s="8">
        <f t="shared" si="7"/>
        <v>34.400000000000006</v>
      </c>
      <c r="K36" s="8">
        <v>34</v>
      </c>
    </row>
    <row r="37" spans="1:11" ht="13.5">
      <c r="A37" s="2">
        <v>3110103737</v>
      </c>
      <c r="B37" s="2">
        <v>48.5</v>
      </c>
      <c r="C37" s="10">
        <v>3.72</v>
      </c>
      <c r="D37" s="2">
        <v>3.73</v>
      </c>
      <c r="E37" s="7">
        <v>35</v>
      </c>
      <c r="F37" s="8">
        <f t="shared" si="4"/>
        <v>31.5</v>
      </c>
      <c r="G37" s="8">
        <f t="shared" si="5"/>
        <v>180.905</v>
      </c>
      <c r="H37" s="8">
        <v>46</v>
      </c>
      <c r="I37" s="8">
        <f t="shared" si="6"/>
        <v>4.6000000000000005</v>
      </c>
      <c r="J37" s="8">
        <f t="shared" si="7"/>
        <v>36.1</v>
      </c>
      <c r="K37" s="8">
        <v>36</v>
      </c>
    </row>
    <row r="38" spans="1:11" ht="13.5">
      <c r="A38" s="2">
        <v>3110103800</v>
      </c>
      <c r="B38" s="2">
        <v>48.5</v>
      </c>
      <c r="C38" s="10">
        <v>3.72</v>
      </c>
      <c r="D38" s="2">
        <v>3.73</v>
      </c>
      <c r="E38" s="7">
        <v>35</v>
      </c>
      <c r="F38" s="8">
        <f t="shared" si="4"/>
        <v>31.5</v>
      </c>
      <c r="G38" s="8">
        <f t="shared" si="5"/>
        <v>180.905</v>
      </c>
      <c r="H38" s="8">
        <v>46</v>
      </c>
      <c r="I38" s="8">
        <f t="shared" si="6"/>
        <v>4.6000000000000005</v>
      </c>
      <c r="J38" s="8">
        <f t="shared" si="7"/>
        <v>36.1</v>
      </c>
      <c r="K38" s="8">
        <v>36</v>
      </c>
    </row>
    <row r="39" spans="1:11" ht="13.5">
      <c r="A39" s="2">
        <v>3110103642</v>
      </c>
      <c r="B39" s="2">
        <v>51.5</v>
      </c>
      <c r="C39" s="10">
        <v>3.65</v>
      </c>
      <c r="D39" s="2">
        <v>3.74</v>
      </c>
      <c r="E39" s="7">
        <v>38</v>
      </c>
      <c r="F39" s="8">
        <f t="shared" si="4"/>
        <v>34.2</v>
      </c>
      <c r="G39" s="8">
        <f t="shared" si="5"/>
        <v>192.61</v>
      </c>
      <c r="H39" s="8">
        <v>34</v>
      </c>
      <c r="I39" s="8">
        <f t="shared" si="6"/>
        <v>3.4000000000000004</v>
      </c>
      <c r="J39" s="8">
        <f t="shared" si="7"/>
        <v>37.6</v>
      </c>
      <c r="K39" s="8">
        <v>38</v>
      </c>
    </row>
    <row r="40" spans="1:11" ht="13.5">
      <c r="A40" s="2">
        <v>3110103606</v>
      </c>
      <c r="B40" s="2">
        <v>50</v>
      </c>
      <c r="C40" s="10">
        <v>3.65</v>
      </c>
      <c r="D40" s="2">
        <v>3.69</v>
      </c>
      <c r="E40" s="7">
        <v>38</v>
      </c>
      <c r="F40" s="8">
        <f t="shared" si="4"/>
        <v>34.2</v>
      </c>
      <c r="G40" s="8">
        <f t="shared" si="5"/>
        <v>184.5</v>
      </c>
      <c r="H40" s="8">
        <v>43</v>
      </c>
      <c r="I40" s="8">
        <f t="shared" si="6"/>
        <v>4.3</v>
      </c>
      <c r="J40" s="8">
        <f t="shared" si="7"/>
        <v>38.5</v>
      </c>
      <c r="K40" s="8">
        <v>39</v>
      </c>
    </row>
    <row r="41" spans="1:11" ht="13.5">
      <c r="A41" s="2">
        <v>3110101116</v>
      </c>
      <c r="B41" s="2">
        <v>62.5</v>
      </c>
      <c r="C41" s="10">
        <v>3.61</v>
      </c>
      <c r="D41" s="2">
        <v>3.62</v>
      </c>
      <c r="E41" s="7">
        <v>43</v>
      </c>
      <c r="F41" s="8">
        <f t="shared" si="4"/>
        <v>38.7</v>
      </c>
      <c r="G41" s="8">
        <f t="shared" si="5"/>
        <v>226.25</v>
      </c>
      <c r="H41" s="8">
        <v>2</v>
      </c>
      <c r="I41" s="8">
        <f t="shared" si="6"/>
        <v>0.2</v>
      </c>
      <c r="J41" s="8">
        <f t="shared" si="7"/>
        <v>38.900000000000006</v>
      </c>
      <c r="K41" s="8">
        <v>40</v>
      </c>
    </row>
    <row r="42" spans="1:11" ht="13.5">
      <c r="A42" s="2">
        <v>3110103709</v>
      </c>
      <c r="B42" s="2">
        <v>48.5</v>
      </c>
      <c r="C42" s="10">
        <v>3.65</v>
      </c>
      <c r="D42" s="2">
        <v>3.65</v>
      </c>
      <c r="E42" s="7">
        <v>38</v>
      </c>
      <c r="F42" s="8">
        <f t="shared" si="4"/>
        <v>34.2</v>
      </c>
      <c r="G42" s="8">
        <f t="shared" si="5"/>
        <v>177.025</v>
      </c>
      <c r="H42" s="8">
        <v>49</v>
      </c>
      <c r="I42" s="8">
        <f t="shared" si="6"/>
        <v>4.9</v>
      </c>
      <c r="J42" s="8">
        <f t="shared" si="7"/>
        <v>39.1</v>
      </c>
      <c r="K42" s="8">
        <v>41</v>
      </c>
    </row>
    <row r="43" spans="1:11" ht="13.5">
      <c r="A43" s="2">
        <v>3110103870</v>
      </c>
      <c r="B43" s="2">
        <v>50</v>
      </c>
      <c r="C43" s="10">
        <v>3.63</v>
      </c>
      <c r="D43" s="2">
        <v>3.65</v>
      </c>
      <c r="E43" s="7">
        <v>41</v>
      </c>
      <c r="F43" s="8">
        <f t="shared" si="4"/>
        <v>36.9</v>
      </c>
      <c r="G43" s="8">
        <f t="shared" si="5"/>
        <v>182.5</v>
      </c>
      <c r="H43" s="8">
        <v>45</v>
      </c>
      <c r="I43" s="8">
        <f t="shared" si="6"/>
        <v>4.5</v>
      </c>
      <c r="J43" s="8">
        <f t="shared" si="7"/>
        <v>41.4</v>
      </c>
      <c r="K43" s="8">
        <v>42</v>
      </c>
    </row>
    <row r="44" spans="1:11" ht="13.5">
      <c r="A44" s="2">
        <v>3110103874</v>
      </c>
      <c r="B44" s="2">
        <v>51.5</v>
      </c>
      <c r="C44" s="10">
        <v>3.62</v>
      </c>
      <c r="D44" s="2">
        <v>3.65</v>
      </c>
      <c r="E44" s="7">
        <v>42</v>
      </c>
      <c r="F44" s="8">
        <f t="shared" si="4"/>
        <v>37.800000000000004</v>
      </c>
      <c r="G44" s="8">
        <f t="shared" si="5"/>
        <v>187.975</v>
      </c>
      <c r="H44" s="8">
        <v>42</v>
      </c>
      <c r="I44" s="8">
        <f t="shared" si="6"/>
        <v>4.2</v>
      </c>
      <c r="J44" s="8">
        <f t="shared" si="7"/>
        <v>42.00000000000001</v>
      </c>
      <c r="K44" s="8">
        <v>43</v>
      </c>
    </row>
    <row r="45" spans="1:11" ht="13.5">
      <c r="A45" s="2">
        <v>3110103801</v>
      </c>
      <c r="B45" s="2">
        <v>54.5</v>
      </c>
      <c r="C45" s="10">
        <v>3.53</v>
      </c>
      <c r="D45" s="2">
        <v>3.48</v>
      </c>
      <c r="E45" s="7">
        <v>45</v>
      </c>
      <c r="F45" s="8">
        <f t="shared" si="4"/>
        <v>40.5</v>
      </c>
      <c r="G45" s="8">
        <f t="shared" si="5"/>
        <v>189.66</v>
      </c>
      <c r="H45" s="8">
        <v>37</v>
      </c>
      <c r="I45" s="8">
        <f t="shared" si="6"/>
        <v>3.7</v>
      </c>
      <c r="J45" s="8">
        <f t="shared" si="7"/>
        <v>44.2</v>
      </c>
      <c r="K45" s="8">
        <v>44</v>
      </c>
    </row>
    <row r="46" spans="1:11" ht="13.5">
      <c r="A46" s="2">
        <v>3110103641</v>
      </c>
      <c r="B46" s="2">
        <v>48.5</v>
      </c>
      <c r="C46" s="10">
        <v>3.59</v>
      </c>
      <c r="D46" s="2">
        <v>3.59</v>
      </c>
      <c r="E46" s="7">
        <v>44</v>
      </c>
      <c r="F46" s="8">
        <f t="shared" si="4"/>
        <v>39.6</v>
      </c>
      <c r="G46" s="8">
        <f t="shared" si="5"/>
        <v>174.11499999999998</v>
      </c>
      <c r="H46" s="8">
        <v>51</v>
      </c>
      <c r="I46" s="8">
        <f t="shared" si="6"/>
        <v>5.1000000000000005</v>
      </c>
      <c r="J46" s="8">
        <f t="shared" si="7"/>
        <v>44.7</v>
      </c>
      <c r="K46" s="8">
        <v>45</v>
      </c>
    </row>
    <row r="47" spans="1:11" ht="13.5">
      <c r="A47" s="2">
        <v>3110103677</v>
      </c>
      <c r="B47" s="2">
        <v>51.5</v>
      </c>
      <c r="C47" s="10">
        <v>3.51</v>
      </c>
      <c r="D47" s="2">
        <v>3.55</v>
      </c>
      <c r="E47" s="7">
        <v>46</v>
      </c>
      <c r="F47" s="8">
        <f t="shared" si="4"/>
        <v>41.4</v>
      </c>
      <c r="G47" s="8">
        <f t="shared" si="5"/>
        <v>182.825</v>
      </c>
      <c r="H47" s="8">
        <v>44</v>
      </c>
      <c r="I47" s="8">
        <f t="shared" si="6"/>
        <v>4.4</v>
      </c>
      <c r="J47" s="8">
        <f t="shared" si="7"/>
        <v>45.8</v>
      </c>
      <c r="K47" s="8">
        <v>46</v>
      </c>
    </row>
    <row r="48" spans="1:11" ht="13.5">
      <c r="A48" s="2">
        <v>3110101814</v>
      </c>
      <c r="B48" s="2">
        <v>63.5</v>
      </c>
      <c r="C48" s="10">
        <v>3.4</v>
      </c>
      <c r="D48" s="2">
        <v>3.38</v>
      </c>
      <c r="E48" s="7">
        <v>51</v>
      </c>
      <c r="F48" s="8">
        <f t="shared" si="4"/>
        <v>45.9</v>
      </c>
      <c r="G48" s="8">
        <f t="shared" si="5"/>
        <v>214.63</v>
      </c>
      <c r="H48" s="8">
        <v>7</v>
      </c>
      <c r="I48" s="8">
        <f t="shared" si="6"/>
        <v>0.7000000000000001</v>
      </c>
      <c r="J48" s="8">
        <f t="shared" si="7"/>
        <v>46.6</v>
      </c>
      <c r="K48" s="8">
        <v>47</v>
      </c>
    </row>
    <row r="49" spans="1:11" ht="13.5">
      <c r="A49" s="2">
        <v>3110103802</v>
      </c>
      <c r="B49" s="2">
        <v>50</v>
      </c>
      <c r="C49" s="10">
        <v>3.5</v>
      </c>
      <c r="D49" s="2">
        <v>3.53</v>
      </c>
      <c r="E49" s="7">
        <v>47</v>
      </c>
      <c r="F49" s="8">
        <f t="shared" si="4"/>
        <v>42.300000000000004</v>
      </c>
      <c r="G49" s="8">
        <f t="shared" si="5"/>
        <v>176.5</v>
      </c>
      <c r="H49" s="8">
        <v>50</v>
      </c>
      <c r="I49" s="8">
        <f t="shared" si="6"/>
        <v>5</v>
      </c>
      <c r="J49" s="8">
        <f t="shared" si="7"/>
        <v>47.300000000000004</v>
      </c>
      <c r="K49" s="8">
        <v>48</v>
      </c>
    </row>
    <row r="50" spans="1:11" ht="13.5">
      <c r="A50" s="2">
        <v>3110103820</v>
      </c>
      <c r="B50" s="2">
        <v>49.5</v>
      </c>
      <c r="C50" s="10">
        <v>3.48</v>
      </c>
      <c r="D50" s="2">
        <v>3.51</v>
      </c>
      <c r="E50" s="7">
        <v>48</v>
      </c>
      <c r="F50" s="8">
        <f t="shared" si="4"/>
        <v>43.2</v>
      </c>
      <c r="G50" s="8">
        <f t="shared" si="5"/>
        <v>173.74499999999998</v>
      </c>
      <c r="H50" s="8">
        <v>52</v>
      </c>
      <c r="I50" s="8">
        <f t="shared" si="6"/>
        <v>5.2</v>
      </c>
      <c r="J50" s="8">
        <f t="shared" si="7"/>
        <v>48.400000000000006</v>
      </c>
      <c r="K50" s="8">
        <v>49</v>
      </c>
    </row>
    <row r="51" spans="1:11" ht="13.5">
      <c r="A51" s="2">
        <v>3110105047</v>
      </c>
      <c r="B51" s="2">
        <v>51.5</v>
      </c>
      <c r="C51" s="10">
        <v>3.44</v>
      </c>
      <c r="D51" s="2">
        <v>3.51</v>
      </c>
      <c r="E51" s="7">
        <v>49</v>
      </c>
      <c r="F51" s="8">
        <f t="shared" si="4"/>
        <v>44.1</v>
      </c>
      <c r="G51" s="8">
        <f t="shared" si="5"/>
        <v>180.765</v>
      </c>
      <c r="H51" s="8">
        <v>48</v>
      </c>
      <c r="I51" s="8">
        <f t="shared" si="6"/>
        <v>4.800000000000001</v>
      </c>
      <c r="J51" s="8">
        <f t="shared" si="7"/>
        <v>48.900000000000006</v>
      </c>
      <c r="K51" s="8">
        <v>50</v>
      </c>
    </row>
    <row r="52" spans="1:11" ht="13.5">
      <c r="A52" s="2">
        <v>3110103694</v>
      </c>
      <c r="B52" s="2">
        <v>48.5</v>
      </c>
      <c r="C52" s="10">
        <v>3.44</v>
      </c>
      <c r="D52" s="2">
        <v>3.46</v>
      </c>
      <c r="E52" s="7">
        <v>49</v>
      </c>
      <c r="F52" s="8">
        <f t="shared" si="4"/>
        <v>44.1</v>
      </c>
      <c r="G52" s="8">
        <f t="shared" si="5"/>
        <v>167.81</v>
      </c>
      <c r="H52" s="8">
        <v>56</v>
      </c>
      <c r="I52" s="8">
        <f t="shared" si="6"/>
        <v>5.6000000000000005</v>
      </c>
      <c r="J52" s="8">
        <f t="shared" si="7"/>
        <v>49.7</v>
      </c>
      <c r="K52" s="8">
        <v>51</v>
      </c>
    </row>
    <row r="53" spans="1:11" ht="13.5">
      <c r="A53" s="2">
        <v>3110103640</v>
      </c>
      <c r="B53" s="2">
        <v>50</v>
      </c>
      <c r="C53" s="10">
        <v>3.38</v>
      </c>
      <c r="D53" s="2">
        <v>3.42</v>
      </c>
      <c r="E53" s="7">
        <v>52</v>
      </c>
      <c r="F53" s="8">
        <f t="shared" si="4"/>
        <v>46.800000000000004</v>
      </c>
      <c r="G53" s="8">
        <f t="shared" si="5"/>
        <v>171</v>
      </c>
      <c r="H53" s="8">
        <v>54</v>
      </c>
      <c r="I53" s="8">
        <f t="shared" si="6"/>
        <v>5.4</v>
      </c>
      <c r="J53" s="8">
        <f t="shared" si="7"/>
        <v>52.2</v>
      </c>
      <c r="K53" s="8">
        <v>52</v>
      </c>
    </row>
    <row r="54" spans="1:11" ht="13.5">
      <c r="A54" s="2">
        <v>3110103786</v>
      </c>
      <c r="B54" s="2">
        <v>48.5</v>
      </c>
      <c r="C54" s="10">
        <v>3.32</v>
      </c>
      <c r="D54" s="2">
        <v>3.34</v>
      </c>
      <c r="E54" s="7">
        <v>53</v>
      </c>
      <c r="F54" s="8">
        <f t="shared" si="4"/>
        <v>47.7</v>
      </c>
      <c r="G54" s="8">
        <f t="shared" si="5"/>
        <v>161.98999999999998</v>
      </c>
      <c r="H54" s="8">
        <v>61</v>
      </c>
      <c r="I54" s="8">
        <f t="shared" si="6"/>
        <v>6.1000000000000005</v>
      </c>
      <c r="J54" s="8">
        <f t="shared" si="7"/>
        <v>53.800000000000004</v>
      </c>
      <c r="K54" s="8">
        <v>53</v>
      </c>
    </row>
    <row r="55" spans="1:11" ht="13.5">
      <c r="A55" s="2">
        <v>3110103780</v>
      </c>
      <c r="B55" s="2">
        <v>52.5</v>
      </c>
      <c r="C55" s="10">
        <v>3.31</v>
      </c>
      <c r="D55" s="2">
        <v>3.23</v>
      </c>
      <c r="E55" s="7">
        <v>54</v>
      </c>
      <c r="F55" s="8">
        <f t="shared" si="4"/>
        <v>48.6</v>
      </c>
      <c r="G55" s="8">
        <f t="shared" si="5"/>
        <v>169.575</v>
      </c>
      <c r="H55" s="8">
        <v>55</v>
      </c>
      <c r="I55" s="8">
        <f t="shared" si="6"/>
        <v>5.5</v>
      </c>
      <c r="J55" s="8">
        <f t="shared" si="7"/>
        <v>54.1</v>
      </c>
      <c r="K55" s="8">
        <v>54</v>
      </c>
    </row>
    <row r="56" spans="1:11" ht="13.5">
      <c r="A56" s="2">
        <v>3110103839</v>
      </c>
      <c r="B56" s="2">
        <v>50</v>
      </c>
      <c r="C56" s="10">
        <v>3.29</v>
      </c>
      <c r="D56" s="2">
        <v>3.33</v>
      </c>
      <c r="E56" s="7">
        <v>55</v>
      </c>
      <c r="F56" s="8">
        <f t="shared" si="4"/>
        <v>49.5</v>
      </c>
      <c r="G56" s="8">
        <f t="shared" si="5"/>
        <v>166.5</v>
      </c>
      <c r="H56" s="8">
        <v>57</v>
      </c>
      <c r="I56" s="8">
        <f t="shared" si="6"/>
        <v>5.7</v>
      </c>
      <c r="J56" s="8">
        <f t="shared" si="7"/>
        <v>55.2</v>
      </c>
      <c r="K56" s="8">
        <v>55</v>
      </c>
    </row>
    <row r="57" spans="1:11" ht="13.5">
      <c r="A57" s="2">
        <v>3110103636</v>
      </c>
      <c r="B57" s="2">
        <v>49</v>
      </c>
      <c r="C57" s="10">
        <v>3.29</v>
      </c>
      <c r="D57" s="2">
        <v>3.34</v>
      </c>
      <c r="E57" s="7">
        <v>55</v>
      </c>
      <c r="F57" s="8">
        <f t="shared" si="4"/>
        <v>49.5</v>
      </c>
      <c r="G57" s="8">
        <f t="shared" si="5"/>
        <v>163.66</v>
      </c>
      <c r="H57" s="8">
        <v>60</v>
      </c>
      <c r="I57" s="8">
        <f t="shared" si="6"/>
        <v>6</v>
      </c>
      <c r="J57" s="8">
        <f t="shared" si="7"/>
        <v>55.5</v>
      </c>
      <c r="K57" s="8">
        <v>56</v>
      </c>
    </row>
    <row r="58" spans="1:11" ht="13.5">
      <c r="A58" s="2">
        <v>3110102653</v>
      </c>
      <c r="B58" s="2">
        <v>66.5</v>
      </c>
      <c r="C58" s="10">
        <v>3.14</v>
      </c>
      <c r="D58" s="2">
        <v>3.13</v>
      </c>
      <c r="E58" s="7">
        <v>61</v>
      </c>
      <c r="F58" s="8">
        <f t="shared" si="4"/>
        <v>54.9</v>
      </c>
      <c r="G58" s="8">
        <f t="shared" si="5"/>
        <v>208.14499999999998</v>
      </c>
      <c r="H58" s="8">
        <v>15</v>
      </c>
      <c r="I58" s="8">
        <f t="shared" si="6"/>
        <v>1.5</v>
      </c>
      <c r="J58" s="8">
        <f t="shared" si="7"/>
        <v>56.4</v>
      </c>
      <c r="K58" s="8">
        <v>57</v>
      </c>
    </row>
    <row r="59" spans="1:11" ht="13.5">
      <c r="A59" s="2">
        <v>3110103773</v>
      </c>
      <c r="B59" s="2">
        <v>50</v>
      </c>
      <c r="C59" s="10">
        <v>3.27</v>
      </c>
      <c r="D59" s="2">
        <v>3.29</v>
      </c>
      <c r="E59" s="7">
        <v>57</v>
      </c>
      <c r="F59" s="8">
        <f t="shared" si="4"/>
        <v>51.300000000000004</v>
      </c>
      <c r="G59" s="8">
        <f t="shared" si="5"/>
        <v>164.5</v>
      </c>
      <c r="H59" s="8">
        <v>59</v>
      </c>
      <c r="I59" s="8">
        <f t="shared" si="6"/>
        <v>5.9</v>
      </c>
      <c r="J59" s="8">
        <f t="shared" si="7"/>
        <v>57.2</v>
      </c>
      <c r="K59" s="8">
        <v>58</v>
      </c>
    </row>
    <row r="60" spans="1:11" ht="13.5">
      <c r="A60" s="2">
        <v>3110103743</v>
      </c>
      <c r="B60" s="2">
        <v>48.5</v>
      </c>
      <c r="C60" s="10">
        <v>3.24</v>
      </c>
      <c r="D60" s="2">
        <v>3.26</v>
      </c>
      <c r="E60" s="7">
        <v>58</v>
      </c>
      <c r="F60" s="8">
        <f t="shared" si="4"/>
        <v>52.2</v>
      </c>
      <c r="G60" s="8">
        <f t="shared" si="5"/>
        <v>158.10999999999999</v>
      </c>
      <c r="H60" s="8">
        <v>63</v>
      </c>
      <c r="I60" s="8">
        <f t="shared" si="6"/>
        <v>6.300000000000001</v>
      </c>
      <c r="J60" s="8">
        <f t="shared" si="7"/>
        <v>58.5</v>
      </c>
      <c r="K60" s="8">
        <v>59</v>
      </c>
    </row>
    <row r="61" spans="1:11" ht="13.5">
      <c r="A61" s="2">
        <v>3110103845</v>
      </c>
      <c r="B61" s="2">
        <v>49.5</v>
      </c>
      <c r="C61" s="10">
        <v>3.23</v>
      </c>
      <c r="D61" s="2">
        <v>3.26</v>
      </c>
      <c r="E61" s="7">
        <v>59</v>
      </c>
      <c r="F61" s="8">
        <f t="shared" si="4"/>
        <v>53.1</v>
      </c>
      <c r="G61" s="8">
        <f t="shared" si="5"/>
        <v>161.36999999999998</v>
      </c>
      <c r="H61" s="8">
        <v>62</v>
      </c>
      <c r="I61" s="8">
        <f t="shared" si="6"/>
        <v>6.2</v>
      </c>
      <c r="J61" s="8">
        <f t="shared" si="7"/>
        <v>59.300000000000004</v>
      </c>
      <c r="K61" s="8">
        <v>60</v>
      </c>
    </row>
    <row r="62" spans="1:11" ht="13.5">
      <c r="A62" s="2">
        <v>3110102326</v>
      </c>
      <c r="B62" s="2">
        <v>62</v>
      </c>
      <c r="C62" s="10">
        <v>3.13</v>
      </c>
      <c r="D62" s="2">
        <v>3.06</v>
      </c>
      <c r="E62" s="7">
        <v>62</v>
      </c>
      <c r="F62" s="8">
        <f t="shared" si="4"/>
        <v>55.800000000000004</v>
      </c>
      <c r="G62" s="8">
        <f t="shared" si="5"/>
        <v>189.72</v>
      </c>
      <c r="H62" s="8">
        <v>36</v>
      </c>
      <c r="I62" s="8">
        <f t="shared" si="6"/>
        <v>3.6</v>
      </c>
      <c r="J62" s="8">
        <f t="shared" si="7"/>
        <v>59.400000000000006</v>
      </c>
      <c r="K62" s="8">
        <v>61</v>
      </c>
    </row>
    <row r="63" spans="1:11" ht="13.5">
      <c r="A63" s="2">
        <v>3110103697</v>
      </c>
      <c r="B63" s="2">
        <v>48.5</v>
      </c>
      <c r="C63" s="10">
        <v>3.16</v>
      </c>
      <c r="D63" s="2">
        <v>3.19</v>
      </c>
      <c r="E63" s="7">
        <v>60</v>
      </c>
      <c r="F63" s="8">
        <f t="shared" si="4"/>
        <v>54</v>
      </c>
      <c r="G63" s="8">
        <f t="shared" si="5"/>
        <v>154.715</v>
      </c>
      <c r="H63" s="8">
        <v>64</v>
      </c>
      <c r="I63" s="8">
        <f t="shared" si="6"/>
        <v>6.4</v>
      </c>
      <c r="J63" s="8">
        <f t="shared" si="7"/>
        <v>60.4</v>
      </c>
      <c r="K63" s="8">
        <v>62</v>
      </c>
    </row>
    <row r="64" spans="1:11" ht="13.5">
      <c r="A64" s="2">
        <v>3110000018</v>
      </c>
      <c r="B64" s="2">
        <v>55.5</v>
      </c>
      <c r="C64" s="10">
        <v>3.13</v>
      </c>
      <c r="D64" s="2">
        <v>3.13</v>
      </c>
      <c r="E64" s="7">
        <v>62</v>
      </c>
      <c r="F64" s="8">
        <f t="shared" si="4"/>
        <v>55.800000000000004</v>
      </c>
      <c r="G64" s="8">
        <f t="shared" si="5"/>
        <v>173.715</v>
      </c>
      <c r="H64" s="8">
        <v>53</v>
      </c>
      <c r="I64" s="8">
        <f t="shared" si="6"/>
        <v>5.300000000000001</v>
      </c>
      <c r="J64" s="8">
        <f t="shared" si="7"/>
        <v>61.10000000000001</v>
      </c>
      <c r="K64" s="8">
        <v>63</v>
      </c>
    </row>
    <row r="65" spans="1:11" ht="13.5">
      <c r="A65" s="2">
        <v>3110103711</v>
      </c>
      <c r="B65" s="2">
        <v>49.5</v>
      </c>
      <c r="C65" s="10">
        <v>3.07</v>
      </c>
      <c r="D65" s="2">
        <v>3.08</v>
      </c>
      <c r="E65" s="7">
        <v>64</v>
      </c>
      <c r="F65" s="8">
        <f t="shared" si="4"/>
        <v>57.6</v>
      </c>
      <c r="G65" s="8">
        <f t="shared" si="5"/>
        <v>152.46</v>
      </c>
      <c r="H65" s="8">
        <v>65</v>
      </c>
      <c r="I65" s="8">
        <f t="shared" si="6"/>
        <v>6.5</v>
      </c>
      <c r="J65" s="8">
        <f t="shared" si="7"/>
        <v>64.1</v>
      </c>
      <c r="K65" s="8">
        <v>64</v>
      </c>
    </row>
    <row r="66" spans="1:11" ht="13.5">
      <c r="A66" s="2">
        <v>3110100057</v>
      </c>
      <c r="B66" s="2">
        <v>51.5</v>
      </c>
      <c r="C66" s="10">
        <v>2.95</v>
      </c>
      <c r="D66" s="2">
        <v>2.96</v>
      </c>
      <c r="E66" s="7">
        <v>65</v>
      </c>
      <c r="F66" s="8">
        <f>SUM(E66*0.9)</f>
        <v>58.5</v>
      </c>
      <c r="G66" s="8">
        <f t="shared" si="5"/>
        <v>152.44</v>
      </c>
      <c r="H66" s="8">
        <v>66</v>
      </c>
      <c r="I66" s="8">
        <f>SUM(H66*0.1)</f>
        <v>6.6000000000000005</v>
      </c>
      <c r="J66" s="8">
        <f>SUM(F66+I66)</f>
        <v>65.1</v>
      </c>
      <c r="K66" s="8">
        <v>65</v>
      </c>
    </row>
    <row r="67" spans="1:11" ht="13.5">
      <c r="A67" s="2">
        <v>3110103755</v>
      </c>
      <c r="B67" s="2">
        <v>46</v>
      </c>
      <c r="C67" s="10">
        <v>2.95</v>
      </c>
      <c r="D67" s="2">
        <v>2.88</v>
      </c>
      <c r="E67" s="7">
        <v>65</v>
      </c>
      <c r="F67" s="8">
        <f>SUM(E67*0.9)</f>
        <v>58.5</v>
      </c>
      <c r="G67" s="8">
        <f t="shared" si="5"/>
        <v>132.48</v>
      </c>
      <c r="H67" s="8">
        <v>68</v>
      </c>
      <c r="I67" s="8">
        <f>SUM(H67*0.1)</f>
        <v>6.800000000000001</v>
      </c>
      <c r="J67" s="8">
        <f>SUM(F67+I67)</f>
        <v>65.3</v>
      </c>
      <c r="K67" s="8">
        <v>66</v>
      </c>
    </row>
    <row r="68" spans="1:11" ht="13.5">
      <c r="A68" s="2">
        <v>3110102663</v>
      </c>
      <c r="B68" s="2">
        <v>62.5</v>
      </c>
      <c r="C68" s="10">
        <v>2.66</v>
      </c>
      <c r="D68" s="2">
        <v>2.65</v>
      </c>
      <c r="E68" s="7">
        <v>68</v>
      </c>
      <c r="F68" s="8">
        <f>SUM(E68*0.9)</f>
        <v>61.2</v>
      </c>
      <c r="G68" s="8">
        <f t="shared" si="5"/>
        <v>165.625</v>
      </c>
      <c r="H68" s="8">
        <v>58</v>
      </c>
      <c r="I68" s="8">
        <f>SUM(H68*0.1)</f>
        <v>5.800000000000001</v>
      </c>
      <c r="J68" s="8">
        <f>SUM(F68+I68)</f>
        <v>67</v>
      </c>
      <c r="K68" s="8">
        <v>67</v>
      </c>
    </row>
    <row r="69" spans="1:11" ht="13.5">
      <c r="A69" s="2">
        <v>3110103619</v>
      </c>
      <c r="B69" s="2">
        <v>49</v>
      </c>
      <c r="C69" s="10">
        <v>2.83</v>
      </c>
      <c r="D69" s="2">
        <v>2.89</v>
      </c>
      <c r="E69" s="7">
        <v>67</v>
      </c>
      <c r="F69" s="8">
        <f>SUM(E69*0.9)</f>
        <v>60.300000000000004</v>
      </c>
      <c r="G69" s="8">
        <f t="shared" si="5"/>
        <v>141.61</v>
      </c>
      <c r="H69" s="8">
        <v>67</v>
      </c>
      <c r="I69" s="8">
        <f>SUM(H69*0.1)</f>
        <v>6.7</v>
      </c>
      <c r="J69" s="8">
        <f>SUM(F69+I69)</f>
        <v>67</v>
      </c>
      <c r="K69" s="8">
        <v>67</v>
      </c>
    </row>
    <row r="70" spans="1:11" ht="13.5">
      <c r="A70" s="2">
        <v>3110103749</v>
      </c>
      <c r="B70" s="2">
        <v>30.5</v>
      </c>
      <c r="C70" s="10">
        <v>1.69</v>
      </c>
      <c r="D70" s="2">
        <v>1.68</v>
      </c>
      <c r="E70" s="7">
        <v>69</v>
      </c>
      <c r="F70" s="8">
        <f>SUM(E70*0.9)</f>
        <v>62.1</v>
      </c>
      <c r="G70" s="8">
        <f t="shared" si="5"/>
        <v>51.239999999999995</v>
      </c>
      <c r="H70" s="8">
        <v>69</v>
      </c>
      <c r="I70" s="8">
        <f>SUM(H70*0.1)</f>
        <v>6.9</v>
      </c>
      <c r="J70" s="8">
        <f>SUM(F70+I70)</f>
        <v>69</v>
      </c>
      <c r="K70" s="8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adim</dc:creator>
  <cp:keywords/>
  <dc:description/>
  <cp:lastModifiedBy>微软中国</cp:lastModifiedBy>
  <dcterms:created xsi:type="dcterms:W3CDTF">2015-09-22T03:11:03Z</dcterms:created>
  <dcterms:modified xsi:type="dcterms:W3CDTF">2015-09-24T09:14:29Z</dcterms:modified>
  <cp:category/>
  <cp:version/>
  <cp:contentType/>
  <cp:contentStatus/>
</cp:coreProperties>
</file>